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TheresaS\Desktop\Website content\"/>
    </mc:Choice>
  </mc:AlternateContent>
  <bookViews>
    <workbookView xWindow="120" yWindow="105" windowWidth="21075" windowHeight="9015" activeTab="11"/>
  </bookViews>
  <sheets>
    <sheet name="Summary" sheetId="2" r:id="rId1"/>
    <sheet name="Programme Data" sheetId="1" r:id="rId2"/>
    <sheet name="SITE 1" sheetId="4" r:id="rId3"/>
    <sheet name="SITE 2" sheetId="6" r:id="rId4"/>
    <sheet name="SITE 3" sheetId="7" r:id="rId5"/>
    <sheet name="SITE 4" sheetId="12" r:id="rId6"/>
    <sheet name="SITE 5" sheetId="14" r:id="rId7"/>
    <sheet name="SITE 6" sheetId="16" r:id="rId8"/>
    <sheet name="SITE 7" sheetId="18" r:id="rId9"/>
    <sheet name="SITE 8" sheetId="19" r:id="rId10"/>
    <sheet name="SITE 9" sheetId="20" r:id="rId11"/>
    <sheet name="SITE 10" sheetId="22" r:id="rId12"/>
  </sheets>
  <calcPr calcId="171027" calcMode="manual"/>
</workbook>
</file>

<file path=xl/calcChain.xml><?xml version="1.0" encoding="utf-8"?>
<calcChain xmlns="http://schemas.openxmlformats.org/spreadsheetml/2006/main">
  <c r="C4" i="2" l="1"/>
  <c r="J30" i="14"/>
  <c r="J30" i="12"/>
  <c r="H28" i="7"/>
  <c r="H28" i="18"/>
  <c r="I28" i="6"/>
  <c r="H28" i="6"/>
  <c r="I27" i="6"/>
  <c r="J27" i="6" s="1"/>
  <c r="I26" i="6"/>
  <c r="J26" i="6" s="1"/>
  <c r="I25" i="6"/>
  <c r="J25" i="6" s="1"/>
  <c r="J24" i="6"/>
  <c r="I24" i="6"/>
  <c r="I23" i="6"/>
  <c r="J23" i="6" s="1"/>
  <c r="I22" i="6"/>
  <c r="J22" i="6" s="1"/>
  <c r="I21" i="6"/>
  <c r="J21" i="6" s="1"/>
  <c r="I20" i="6"/>
  <c r="J20" i="6" s="1"/>
  <c r="I19" i="6"/>
  <c r="J19" i="6" s="1"/>
  <c r="J18" i="6"/>
  <c r="I18" i="6"/>
  <c r="I17" i="6"/>
  <c r="J17" i="6" s="1"/>
  <c r="I16" i="6"/>
  <c r="J16" i="6" s="1"/>
  <c r="I15" i="6"/>
  <c r="J15" i="6" s="1"/>
  <c r="J14" i="6"/>
  <c r="I14" i="6"/>
  <c r="J28" i="6" l="1"/>
  <c r="H28" i="22"/>
  <c r="I28" i="22"/>
  <c r="I27" i="22"/>
  <c r="J27" i="22" s="1"/>
  <c r="I26" i="22"/>
  <c r="J26" i="22" s="1"/>
  <c r="I25" i="22"/>
  <c r="J25" i="22" s="1"/>
  <c r="D11" i="2"/>
  <c r="C11" i="2"/>
  <c r="I24" i="22"/>
  <c r="J24" i="22" s="1"/>
  <c r="J23" i="22"/>
  <c r="I23" i="22"/>
  <c r="I22" i="22"/>
  <c r="J22" i="22" s="1"/>
  <c r="I21" i="22"/>
  <c r="J21" i="22"/>
  <c r="I20" i="22"/>
  <c r="J20" i="22" s="1"/>
  <c r="I19" i="22"/>
  <c r="J19" i="22" s="1"/>
  <c r="I18" i="22"/>
  <c r="J18" i="22" s="1"/>
  <c r="I17" i="22"/>
  <c r="J17" i="22" s="1"/>
  <c r="I16" i="22"/>
  <c r="J16" i="22" s="1"/>
  <c r="J15" i="22"/>
  <c r="I15" i="22"/>
  <c r="I14" i="22"/>
  <c r="J14" i="22" s="1"/>
  <c r="H28" i="20"/>
  <c r="I28" i="20"/>
  <c r="I27" i="20"/>
  <c r="J27" i="20"/>
  <c r="I26" i="20"/>
  <c r="J26" i="20" s="1"/>
  <c r="I25" i="20"/>
  <c r="J25" i="20" s="1"/>
  <c r="D10" i="2"/>
  <c r="C10" i="2"/>
  <c r="I24" i="20"/>
  <c r="J24" i="20" s="1"/>
  <c r="J23" i="20"/>
  <c r="I23" i="20"/>
  <c r="I22" i="20"/>
  <c r="J22" i="20" s="1"/>
  <c r="I21" i="20"/>
  <c r="J21" i="20" s="1"/>
  <c r="I20" i="20"/>
  <c r="J20" i="20" s="1"/>
  <c r="I19" i="20"/>
  <c r="J19" i="20" s="1"/>
  <c r="I18" i="20"/>
  <c r="J18" i="20" s="1"/>
  <c r="I17" i="20"/>
  <c r="J17" i="20" s="1"/>
  <c r="I16" i="20"/>
  <c r="J16" i="20" s="1"/>
  <c r="I14" i="20"/>
  <c r="J14" i="20" s="1"/>
  <c r="H28" i="19"/>
  <c r="J28" i="19" s="1"/>
  <c r="I28" i="19"/>
  <c r="I27" i="19"/>
  <c r="J27" i="19" s="1"/>
  <c r="I26" i="19"/>
  <c r="J26" i="19" s="1"/>
  <c r="J25" i="19"/>
  <c r="I25" i="19"/>
  <c r="D9" i="2"/>
  <c r="C9" i="2"/>
  <c r="I24" i="19"/>
  <c r="J24" i="19" s="1"/>
  <c r="I23" i="19"/>
  <c r="J23" i="19" s="1"/>
  <c r="I22" i="19"/>
  <c r="J22" i="19" s="1"/>
  <c r="I21" i="19"/>
  <c r="J21" i="19" s="1"/>
  <c r="I20" i="19"/>
  <c r="J20" i="19" s="1"/>
  <c r="J19" i="19"/>
  <c r="I19" i="19"/>
  <c r="I18" i="19"/>
  <c r="J18" i="19" s="1"/>
  <c r="I17" i="19"/>
  <c r="J17" i="19" s="1"/>
  <c r="I16" i="19"/>
  <c r="J16" i="19" s="1"/>
  <c r="J15" i="19"/>
  <c r="I15" i="19"/>
  <c r="I14" i="19"/>
  <c r="J14" i="19" s="1"/>
  <c r="I28" i="18"/>
  <c r="J28" i="18" s="1"/>
  <c r="I27" i="18"/>
  <c r="J27" i="18" s="1"/>
  <c r="I26" i="18"/>
  <c r="J26" i="18" s="1"/>
  <c r="I25" i="18"/>
  <c r="J25" i="18" s="1"/>
  <c r="C8" i="2"/>
  <c r="I24" i="18"/>
  <c r="J24" i="18" s="1"/>
  <c r="I23" i="18"/>
  <c r="J23" i="18" s="1"/>
  <c r="I22" i="18"/>
  <c r="J22" i="18" s="1"/>
  <c r="I21" i="18"/>
  <c r="J21" i="18" s="1"/>
  <c r="I20" i="18"/>
  <c r="J20" i="18" s="1"/>
  <c r="I19" i="18"/>
  <c r="J19" i="18" s="1"/>
  <c r="I18" i="18"/>
  <c r="J18" i="18" s="1"/>
  <c r="I17" i="18"/>
  <c r="J17" i="18" s="1"/>
  <c r="I16" i="18"/>
  <c r="J16" i="18"/>
  <c r="I15" i="18"/>
  <c r="J15" i="18" s="1"/>
  <c r="I14" i="18"/>
  <c r="J14" i="18" s="1"/>
  <c r="H28" i="16"/>
  <c r="J28" i="16" s="1"/>
  <c r="I28" i="16"/>
  <c r="I27" i="16"/>
  <c r="J27" i="16" s="1"/>
  <c r="I26" i="16"/>
  <c r="J26" i="16" s="1"/>
  <c r="I25" i="16"/>
  <c r="J25" i="16" s="1"/>
  <c r="D7" i="2"/>
  <c r="I24" i="16"/>
  <c r="J24" i="16" s="1"/>
  <c r="I23" i="16"/>
  <c r="J23" i="16" s="1"/>
  <c r="I22" i="16"/>
  <c r="J22" i="16" s="1"/>
  <c r="I21" i="16"/>
  <c r="J21" i="16" s="1"/>
  <c r="I20" i="16"/>
  <c r="J20" i="16" s="1"/>
  <c r="I19" i="16"/>
  <c r="J19" i="16" s="1"/>
  <c r="I18" i="16"/>
  <c r="J18" i="16" s="1"/>
  <c r="I17" i="16"/>
  <c r="J17" i="16" s="1"/>
  <c r="I16" i="16"/>
  <c r="J16" i="16" s="1"/>
  <c r="I15" i="16"/>
  <c r="J15" i="16" s="1"/>
  <c r="I14" i="16"/>
  <c r="J14" i="16" s="1"/>
  <c r="D6" i="2"/>
  <c r="C6" i="2"/>
  <c r="D5" i="2"/>
  <c r="C5" i="2"/>
  <c r="J28" i="7"/>
  <c r="J27" i="7"/>
  <c r="J26" i="7"/>
  <c r="J25" i="7"/>
  <c r="J24" i="7"/>
  <c r="J23" i="7"/>
  <c r="J22" i="7"/>
  <c r="J21" i="7"/>
  <c r="J20" i="7"/>
  <c r="J19" i="7"/>
  <c r="J18" i="7"/>
  <c r="J17" i="7"/>
  <c r="J16" i="7"/>
  <c r="J14" i="7"/>
  <c r="C3" i="2"/>
  <c r="H28" i="4"/>
  <c r="I28" i="4"/>
  <c r="I27" i="4"/>
  <c r="J27" i="4" s="1"/>
  <c r="I26" i="4"/>
  <c r="J26" i="4" s="1"/>
  <c r="I25" i="4"/>
  <c r="J25" i="4" s="1"/>
  <c r="C2" i="2"/>
  <c r="I24" i="4"/>
  <c r="J24" i="4" s="1"/>
  <c r="I23" i="4"/>
  <c r="J23" i="4" s="1"/>
  <c r="I22" i="4"/>
  <c r="J22" i="4" s="1"/>
  <c r="J21" i="4"/>
  <c r="I21" i="4"/>
  <c r="I20" i="4"/>
  <c r="J20" i="4" s="1"/>
  <c r="I19" i="4"/>
  <c r="J19" i="4" s="1"/>
  <c r="I18" i="4"/>
  <c r="J18" i="4" s="1"/>
  <c r="I17" i="4"/>
  <c r="J17" i="4" s="1"/>
  <c r="I16" i="4"/>
  <c r="J16" i="4" s="1"/>
  <c r="I15" i="4"/>
  <c r="J15" i="4" s="1"/>
  <c r="I14" i="4"/>
  <c r="J14" i="4" s="1"/>
  <c r="J28" i="20" l="1"/>
  <c r="J30" i="7"/>
  <c r="J28" i="22"/>
  <c r="J30" i="20"/>
  <c r="J28" i="4"/>
  <c r="J30" i="22"/>
  <c r="J30" i="19"/>
  <c r="J30" i="16"/>
</calcChain>
</file>

<file path=xl/sharedStrings.xml><?xml version="1.0" encoding="utf-8"?>
<sst xmlns="http://schemas.openxmlformats.org/spreadsheetml/2006/main" count="2068" uniqueCount="233">
  <si>
    <t>Board</t>
  </si>
  <si>
    <t>Site</t>
  </si>
  <si>
    <t>QIM/QL Summary</t>
  </si>
  <si>
    <t>Action</t>
  </si>
  <si>
    <t>Key</t>
  </si>
  <si>
    <t>Concerns identified by QIM/QL - further discussion required to agree action, e.g. visit, enquiry</t>
  </si>
  <si>
    <t>Sites without data</t>
  </si>
  <si>
    <t>Reason no data</t>
  </si>
  <si>
    <t>Programme Type</t>
  </si>
  <si>
    <t>LETB/deanery</t>
  </si>
  <si>
    <t>Overall Satisfaction</t>
  </si>
  <si>
    <t>Clinical Supervision</t>
  </si>
  <si>
    <t>Clinical Supervision out of hours</t>
  </si>
  <si>
    <t>Handover</t>
  </si>
  <si>
    <t>Induction</t>
  </si>
  <si>
    <t>Adequate Experience</t>
  </si>
  <si>
    <t>Supportive environment</t>
  </si>
  <si>
    <t>Work Load</t>
  </si>
  <si>
    <t>Educational Supervision</t>
  </si>
  <si>
    <t>Access to Educational Resources</t>
  </si>
  <si>
    <t>Feedback</t>
  </si>
  <si>
    <t>Local Teaching</t>
  </si>
  <si>
    <t>Regional Teaching</t>
  </si>
  <si>
    <t>Study Leave</t>
  </si>
  <si>
    <t>Health Education East Midlands</t>
  </si>
  <si>
    <t>WHITE</t>
  </si>
  <si>
    <t>PINK</t>
  </si>
  <si>
    <t>Health Education East of England</t>
  </si>
  <si>
    <t>Health Education Kent, Surrey and Sussex</t>
  </si>
  <si>
    <t>RED</t>
  </si>
  <si>
    <t>Health Education North Central and East London</t>
  </si>
  <si>
    <t>Health Education North East</t>
  </si>
  <si>
    <t>Health Education North West</t>
  </si>
  <si>
    <t>Health Education North West London</t>
  </si>
  <si>
    <t>Health Education South London</t>
  </si>
  <si>
    <t>Health Education South West</t>
  </si>
  <si>
    <t>Health Education Thames Valley</t>
  </si>
  <si>
    <t>Health Education Wessex</t>
  </si>
  <si>
    <t>Health Education West Midlands</t>
  </si>
  <si>
    <t>Health Education Yorkshire and the Humber</t>
  </si>
  <si>
    <t>NHS Education for Scotland</t>
  </si>
  <si>
    <t>Northern Ireland Medical &amp; Dental Training Agency</t>
  </si>
  <si>
    <t>Wales Deanery</t>
  </si>
  <si>
    <t>Summary</t>
  </si>
  <si>
    <t>NTS 2015</t>
  </si>
  <si>
    <t>Report</t>
  </si>
  <si>
    <t>Level</t>
  </si>
  <si>
    <t>Educational Resources</t>
  </si>
  <si>
    <t>n</t>
  </si>
  <si>
    <t>Programme by Board and Site</t>
  </si>
  <si>
    <t>NTS TREND 2013-2015</t>
  </si>
  <si>
    <t>Outcome</t>
  </si>
  <si>
    <t>Programme Group</t>
  </si>
  <si>
    <t>Indicator</t>
  </si>
  <si>
    <t>indicator weight</t>
  </si>
  <si>
    <t>persistence</t>
  </si>
  <si>
    <t>decision aid score</t>
  </si>
  <si>
    <t>total score</t>
  </si>
  <si>
    <t>STS 2015 (June)</t>
  </si>
  <si>
    <t>Team Culture</t>
  </si>
  <si>
    <t>Teaching</t>
  </si>
  <si>
    <t>Workload</t>
  </si>
  <si>
    <t>Educational Environment</t>
  </si>
  <si>
    <t>DR 2014 (October)</t>
  </si>
  <si>
    <t>Ref</t>
  </si>
  <si>
    <t>Description</t>
  </si>
  <si>
    <t>Date identified</t>
  </si>
  <si>
    <t>RAG when identified</t>
  </si>
  <si>
    <t>Actions Taken</t>
  </si>
  <si>
    <t>Further Actions</t>
  </si>
  <si>
    <t>Current Update</t>
  </si>
  <si>
    <t>Deadline</t>
  </si>
  <si>
    <t>RAG at time of report</t>
  </si>
  <si>
    <t>Update for 2015 Submission</t>
  </si>
  <si>
    <t>Enhanced Monitoring</t>
  </si>
  <si>
    <t>[Summary]</t>
  </si>
  <si>
    <t>Notifications of Concern</t>
  </si>
  <si>
    <t>Reported by</t>
  </si>
  <si>
    <t>Category</t>
  </si>
  <si>
    <t>Response/Action</t>
  </si>
  <si>
    <t>Patient Safety Comments - 2015 NTS</t>
  </si>
  <si>
    <t>Comment ID</t>
  </si>
  <si>
    <t>Trainee Level</t>
  </si>
  <si>
    <t>Trainee Comment</t>
  </si>
  <si>
    <t>When did trainee become concerned?</t>
  </si>
  <si>
    <t>If concern was reported, who was it reported to?</t>
  </si>
  <si>
    <t>Deanery Response</t>
  </si>
  <si>
    <t>Undermining Comments - 2015 NTS</t>
  </si>
  <si>
    <t>Who has been doing the bullying/undermining?</t>
  </si>
  <si>
    <t>Behaviour Type?</t>
  </si>
  <si>
    <t>Deanery Visits (within last 5 years)</t>
  </si>
  <si>
    <t>Date</t>
  </si>
  <si>
    <t>Type</t>
  </si>
  <si>
    <t>Summary of Findings (most recent visit only)</t>
  </si>
  <si>
    <t>TPD Report - 2015</t>
  </si>
  <si>
    <t>DME Report - 2015</t>
  </si>
  <si>
    <t>College Data (survey or visit)</t>
  </si>
  <si>
    <t>Other GMC Data (e.g. check visit)</t>
  </si>
  <si>
    <t>Other Data</t>
  </si>
  <si>
    <t>tbc</t>
  </si>
  <si>
    <t>Input from UG QRP</t>
  </si>
  <si>
    <t>Decision aid score</t>
  </si>
  <si>
    <t>Input from Foundation QRP</t>
  </si>
  <si>
    <t>Input from GP QRP</t>
  </si>
  <si>
    <t>ST</t>
  </si>
  <si>
    <t>-</t>
  </si>
  <si>
    <t>▲</t>
  </si>
  <si>
    <t>red</t>
  </si>
  <si>
    <t>white</t>
  </si>
  <si>
    <t>pink</t>
  </si>
  <si>
    <t>▼</t>
  </si>
  <si>
    <t>green</t>
  </si>
  <si>
    <t>Concerns identified by QIM/QL - visit required</t>
  </si>
  <si>
    <t>No concerns identified by QIM/QL - possible good practice</t>
  </si>
  <si>
    <t>n &lt; 3 for three consecutive years</t>
  </si>
  <si>
    <r>
      <t xml:space="preserve">[Yes/No]   </t>
    </r>
    <r>
      <rPr>
        <b/>
        <sz val="11"/>
        <color theme="1"/>
        <rFont val="Calibri"/>
        <family val="2"/>
        <scheme val="minor"/>
      </rPr>
      <t>NO</t>
    </r>
  </si>
  <si>
    <t>none</t>
  </si>
  <si>
    <t>not available</t>
  </si>
  <si>
    <t>2015 report not yet available.</t>
  </si>
  <si>
    <t>WOS1013-02C</t>
  </si>
  <si>
    <t>Board wide issue. Service, staffing and structure</t>
  </si>
  <si>
    <t>amber</t>
  </si>
  <si>
    <t>Not much data available. Local knowledge of site/dept would be beneficial to determine if issues exist or if visit is needed.</t>
  </si>
  <si>
    <t>The Deanery will continue to support the Board and monitor impact on training.</t>
  </si>
  <si>
    <t>31st Dec 2015</t>
  </si>
  <si>
    <t>Amber</t>
  </si>
  <si>
    <r>
      <t xml:space="preserve">[Yes/No] </t>
    </r>
    <r>
      <rPr>
        <b/>
        <sz val="11"/>
        <color theme="1"/>
        <rFont val="Calibri"/>
        <family val="2"/>
        <scheme val="minor"/>
      </rPr>
      <t>NO</t>
    </r>
  </si>
  <si>
    <t>SCO1014-20</t>
  </si>
  <si>
    <t>Issues upheld at visit include : Handover, Adequate Experience and Local Teaching. The Deanery has provided recommendations to the Board advising on action plans.</t>
  </si>
  <si>
    <t>Deanery has received immediate update report from Board. Further update report due end 2014. Further updates will be provided in April 2015 DR.</t>
  </si>
  <si>
    <t>30TH April 2015</t>
  </si>
  <si>
    <t>Triggered</t>
  </si>
  <si>
    <t>noen</t>
  </si>
  <si>
    <t xml:space="preserve">not available </t>
  </si>
  <si>
    <t>EOS0112-24</t>
  </si>
  <si>
    <t>2011 NTS results showed red flags were received in Clinical Supervision, Educational Supervision, Overall Satisfaction and Local Teaching.  In 2010 NTS, red flags were also received in overall satisfaction and local teaching; and also adequate experience and other learning opportunities.
The deanery visited the unit in February 2011 with a repeat visit in September 2011.  An action plan was developed following the first visit, all actions were implemented by July 2011.  The re-visit in September showed evidence of the huge amount of work done by the TPD and department to improve the training environment.  Issues still evident were mainly as a result of staffing issues on the middle grade rota.  Trainees were under a large amount of pressure to meet service needs, sometimes to the detriment of their training.
A further action plan was created as a result of the second visit with a progress update requested by 31 March 2012.</t>
  </si>
  <si>
    <t>1. QIM reported to DQMG in April 2012 based on triangulation of available quality data and detailed unit progress report submitted 31 March 2012.  The DQMG agreed with the QIM recommendations that no further action was required other than continued survey monitoring, staffing updates from TPD and some in-house monitoring in relation to teaching and clinic attendance.  A re-visit was not recommended at this time.</t>
  </si>
  <si>
    <t>1. NTS and Deanery PAQ results will continue to be monitored on an annual basis.
2. Outcomes of November 2012 meeting between PG Dean, Unit and Health Board will be closely monitored by QM team.</t>
  </si>
  <si>
    <t>None</t>
  </si>
  <si>
    <t>1-1159737435</t>
  </si>
  <si>
    <t>ST7</t>
  </si>
  <si>
    <t>Consultant</t>
  </si>
  <si>
    <t xml:space="preserve">Issue will be added as new item to next DR. Deanery will continue to monitor and provide updates via DR.
</t>
  </si>
  <si>
    <t>several survey flags and UM flag/comment</t>
  </si>
  <si>
    <t>WOS0112-09</t>
  </si>
  <si>
    <t>This department was visited in early 2010. Despite largely positive feedback from trainees and trainers at the visit, trainees continue to express dissatisfaction (via the Post Assessment Questionnaire, feedback to TPD at ARCP, and the 2011 NTS).</t>
  </si>
  <si>
    <t>The QM team reviewed the results of the 2011 Post Assessment Questionnaire and decided to re-visit the department in June 2012.
All trainees recommended the post with a clear improvement reported in the quality of local teaching. The recommendations included:
&gt; a review of the Senior ST rota which the APGD for Paediatrics will assist with
&gt; increase bleep free teaching
&gt; provision of neo-natal resuscitation course for all FY2 &amp; GP trainees within 1 month of arrival
&gt; increase attendance at clinics and record for GPST trainees
&gt; record percentage attendance of GP training by each GP trainee
An update report will be submitted by the clinical director by the end of December 2012.</t>
  </si>
  <si>
    <t>The deanery will receive a formal update report from the clinical director by the end of February 2012 with updates against all recommended actions.</t>
  </si>
  <si>
    <t>Following review of NTS 2014, STS and Specialty Panel Review several issues were raised as a concern including Adequate Experience, Clinical Supervision and Overall Satisfaction.  Deanery plans to visit unit early 2015. Further updates will be provided in April 2015 Deanery Report.</t>
  </si>
  <si>
    <t>30th April 2015</t>
  </si>
  <si>
    <t>[Yes/No] NO</t>
  </si>
  <si>
    <t>NONE</t>
  </si>
  <si>
    <t>1-1157117876</t>
  </si>
  <si>
    <t>ST3</t>
  </si>
  <si>
    <t>Registrar covers both the neonatal and paediatric units at night, which makes it unsafe for the patients, if there are unwell patients on both sides. Increases the stress to all the people working in the unit.</t>
  </si>
  <si>
    <t>Over three months ago</t>
  </si>
  <si>
    <t>not reported</t>
  </si>
  <si>
    <t>Issue will be added to DR and monitored.</t>
  </si>
  <si>
    <t>1-1152697467</t>
  </si>
  <si>
    <t>ST2</t>
  </si>
  <si>
    <t>During one ward round I witnessed a consultant treat a Registrar in an unfair and undermining way, both in language (nonabusive) and tone. This was in the presence of myself and the treating nurse. I felt it was unfair and delivered in a rather terse manner. Having worked with the individual Registrar, it is not clear they will have been unduly affected by this, and may not themselves see this as a troublesome issue.</t>
  </si>
  <si>
    <t>Belittling or humiliation</t>
  </si>
  <si>
    <t>25th June 2012</t>
  </si>
  <si>
    <t>WOS0112-13</t>
  </si>
  <si>
    <t>Following triangulation of Red flags from the 2010 NTS, the deanery visited this LEP to investigate potential issues in Neonatal Medicine, Paediatric ICM, Paediatric Medicine, and Paediatric Surgery.</t>
  </si>
  <si>
    <t>A further written allegation of bullying and harassment was been received by the Deanery related to a PICU post. These concerns related to an individual who was actually based in another department .The Postgraduate Dean and APGD for Paediatrics met with the Associate Medical Director in August 2012 to discuss this concern and have received assurances that this will be dealt with including disciplinary action if necessary. Timescale for implementation and review is 3 months.</t>
  </si>
  <si>
    <t>An update report from the Associate Medical Director is due for submission by the end of November 2012. The deanery will review this report alongside the results of the NES Post Assessment Questionnaire (Dec 2012), and consider what, if any, further action is required.</t>
  </si>
  <si>
    <t>1-1160074664</t>
  </si>
  <si>
    <t>ST6</t>
  </si>
  <si>
    <t>Issue known about already on DR. Deanery will continue to monitor and update via DR.</t>
  </si>
  <si>
    <t>18TH Dec 2014</t>
  </si>
  <si>
    <t>Re-visit</t>
  </si>
  <si>
    <t>several survey flags and patient safety &amp; undermining comments</t>
  </si>
  <si>
    <t>There are physically not enough people on overnight to cover all specialties and general paediatrics. Constantly feel like you are fighting fire rather than providing quality of care. Out of hours requires more than a ST 2 and a ST4 on overnight.</t>
  </si>
  <si>
    <t>No red flags for surveys. Green flags indicating good practice. Patient safety issues already known to Deanery and being moniroed via DR.</t>
  </si>
  <si>
    <t>[Yes/No] No</t>
  </si>
  <si>
    <t>No red survey flags, no PSI/UM comments</t>
  </si>
  <si>
    <t>TBC</t>
  </si>
  <si>
    <t>No survey red flags. No PSI/UM free text comments</t>
  </si>
  <si>
    <t>1-1128855615</t>
  </si>
  <si>
    <t>Witnessed bullying to the FY2 doctors by the senior nursing staff in the paediatric ward.</t>
  </si>
  <si>
    <t>NURSE</t>
  </si>
  <si>
    <t>Issue not previously known. No other data to support issue. Will continue to monitor.</t>
  </si>
  <si>
    <t>One  red survey flag: persistent for two years. UM freetext comment.</t>
  </si>
  <si>
    <t>[Yes/No] no</t>
  </si>
  <si>
    <t>BOARD A</t>
  </si>
  <si>
    <t>BOARD B</t>
  </si>
  <si>
    <t>BOARD C</t>
  </si>
  <si>
    <t>BOARD D</t>
  </si>
  <si>
    <t>BOARD E</t>
  </si>
  <si>
    <t>SITE 1</t>
  </si>
  <si>
    <t>SITE 2</t>
  </si>
  <si>
    <t>SITE 7</t>
  </si>
  <si>
    <t>SITE 9</t>
  </si>
  <si>
    <t>UM data and persistant red flag in survey.</t>
  </si>
  <si>
    <t>SITE 1 - SPECIALTY X</t>
  </si>
  <si>
    <t>SITE 2 - SPECIALTY X</t>
  </si>
  <si>
    <t>SITE 3 - SPECIALTY X</t>
  </si>
  <si>
    <t>SITE 4 - SPECIALTY X</t>
  </si>
  <si>
    <t>SITE 5 - SPECIALTY X</t>
  </si>
  <si>
    <t>SITE 6 - SPECIALTY X</t>
  </si>
  <si>
    <t>SITE 7 - SPECIALTY X</t>
  </si>
  <si>
    <t>SITE 8 - SPECIALTY X</t>
  </si>
  <si>
    <t>SITE 9 - SPECIALTY X</t>
  </si>
  <si>
    <t>SITE 10 - SPECIALTY X</t>
  </si>
  <si>
    <t xml:space="preserve">This is an issue that has concerned the Board for a number of years. Investment by the Board in additional specialty doctor posts has failed to address gaps due to problems of recruitment/ retention at this grade. In addition rota gaps ( sickness absence, unfilled training grade posts, flexible work patterns etc.) compound the problem. Consultant vacancies and sickness absences have also been an issue in the last 12 months. Additional investment in ANPs and clinical support workers in hospital at day and hospital at night has helped. From August 2013 there will be further investment by the Board in Clinical Teaching Fellows who will support acute medicine over evenings and weekend days (times highlighted by this trainee as most onerous in terms of workload). </t>
  </si>
  <si>
    <t xml:space="preserve">Following review of NTS 2014, STS and Specialty Panel Review it was noted that there were no PSIs reported for this Health Board. Patient safety Issues continue to be a focus during any triggered Deanery visit and the Deanery will continue to monitor for any further indications of concern. A visit is planned to site in summer 2015 and this will offer an opportunity to gain further information and understanding of any patient safety concerns. </t>
  </si>
  <si>
    <t>Integration of additional ST posts in community child health posts within Board. Reorganisation of  training posts to address concerns raised with post rotatation</t>
  </si>
  <si>
    <t>Only two trainees in place each year but anecdotal evidence suggested that trainees were experiencing some issues with their training therefore it was decided to conduct a ‘virtual visit’ and meet with trainees who had been on placement in site in the past three years; trainees met the visit panel at the Deanery offices and trainers joined the meeting by videoconference.</t>
  </si>
  <si>
    <t xml:space="preserve">Monitor action plans/data </t>
  </si>
  <si>
    <t>The handover arrangements should involve a formal handover between trainees, consultants and nurses. It should include staff from both Paediatrics and Neonates. In order to make the most of the unique opportunities provided by the location and nature of services provided by and feeding into site, trainees should have more access to rural clinics. It is suggested that a formal structure which allows trainees to attend an agreed package of clinics over the course of their placement might provide a better training experience.
Out of hours duties should focus on evening work as patient transfers from outlying areas tend not to arrive until late evening. Night shifts are not a valuable use of training time as a single night shift (which may not involve any admissions) will use &gt;25% of a training week.
Trainee placements should be shortened and deliver a clear focus on OPD activity (including remote &amp; rural clinics). Acute cover should be limited to the time when clinical activity is at a maximum. There should be a structured local teaching programme where it is prescribed what will be covered for 3 – 6 months. There is an ambiguity about protocols for the treatment of common conditions. These need to be reviewed and agreed by the Consultant body.</t>
  </si>
  <si>
    <t xml:space="preserve">QM team has analysed the NTS results alongside recent STS results:  Unit received three pink flags in 2014 for induction, adequate experience and educational resources.  The results were an improvement on the 2012 outliers (no results in 2013).
The July 2014 STS results were mixed and highlighted some further concerns at the unit in relation to lack of trainee accommodation.  The TPD is fully aware of the accomodation issue and has raised it with Board. 
</t>
  </si>
  <si>
    <t xml:space="preserve">A follow up report has been received from the Board regarding Paediatrics as a whole as well as the Enhanced Monitoring Case. All issues/concerns have been addressed and progress appears to have been made. A re-visit to all Paediatric specialties at the site is scheduled for Dec 2014. </t>
  </si>
  <si>
    <t>Several trainees within the cohorts who met with the visiting team expressed concerns around the impact of the workload within General
Paediatrics OOH on patient care. Underpinning these concerns were bed pressures, issues relating to boarding of patients as well as the
volume of OOH work (with fear of missing diagnoses when medical staff are spread “so thinly”). It was the observation of the external panel member that out of hours staffing levels appear ‘thin’ for the workload. The panel also noted that contributing to this is the burden of basic level tasks and the lack of availability of clinical support workers beyond 4 am. With regards to the GP training experience the visit panel identified that there two contrasting experiences. Those assigned to emergency medicine described their training experience to have been ‘very positive’ and ’relevant’ (with an average overall satisfaction score of 9.5 out of 10). Those assigned to general paediatrics, however, reported very poor training experience (with an average overall satisfaction score of 4 out of 10) citing concerns that the post did not deliver curricular requirements, lacked opportunities for clinical decision-making, and offered receiving experience that merely plugged gaps in rota without providing opportunities for consultant -ward -round feedback. The trainee cohort also reported an absence of routine outpatient clinic opportunities. The GPST trainees’ perception was that they were merely the “ward monkey” and were not developing educationally during these posts.</t>
  </si>
  <si>
    <t>Difficult to provide comment without survey data available. However not aware of any local issues at site.</t>
  </si>
  <si>
    <t>There has been a reduction of teaching, assessment and whole block satisfaction into the orange band from gains made last year. This is in contradiction to local feedback collected at the end of each block. During the year the department introduced a requirement for students to clerk more patients, this was very unpopular with students, despite obvious educational benefits. The clinical lead has discussed this with the university and a compromise requirement has been agreed. In addition students are given options of attending clinics or ward rounds, it is preferred that they attend singly splitting up for many sessions, this again is less popular with students, although it facilitates more individual teaching, from the next block students will be asked to make selections during induction to reduce discussions about options later in the block.</t>
  </si>
  <si>
    <t>Not surprised by survey response(s). Main issue/problem is addressing training issues in site when political decision making unclear</t>
  </si>
  <si>
    <t>I will bring this to the attention of the department, to consider how to improve for next year.</t>
  </si>
  <si>
    <t>Main achievement this year was streamlining of ARCP with fewer Outcome 5’s</t>
  </si>
  <si>
    <t>The department is very responsive to the NTS outcomes, and will look to improving the trainee experience in the training environment by enhancing the opportunities for clinic attendance, which seems to be what the trainees would wish.</t>
  </si>
  <si>
    <t>No issues to riase. Please to see positive trainee response from survey</t>
  </si>
  <si>
    <t>I will highlight good practice to department.</t>
  </si>
  <si>
    <t>Please with survey results as not aware of any issues at site.</t>
  </si>
  <si>
    <t xml:space="preserve">Local evaluation of department is generally very favourable. </t>
  </si>
  <si>
    <t>Programme has faced continued effects of LTFT rates/policies on sustaining trainee numbers</t>
  </si>
  <si>
    <t>Pleased to see green flags for department.</t>
  </si>
  <si>
    <t>Main achievement of prgramme has been better national coordination of subspecialty grid posts between Scottish TPD’s</t>
  </si>
  <si>
    <t>I will discuss how we might see further improvements with the education leads.</t>
  </si>
  <si>
    <t>none available</t>
  </si>
  <si>
    <t>Specialty X</t>
  </si>
  <si>
    <t>SPECIALTY - X</t>
  </si>
  <si>
    <t>Issues were found with Registrars’ rota and site. Closure of site
to GP admissions and re-direction to site is impacting negatively on
medics, nurses and patients. Concerns were expressed to the visit
team about delays to patient assessments because of the lack of
capacity during recurring peak episodes. In addition the Junior rota
is rolling and felt to be good but the Senior rota was felt to require
work by trainees.
There is acknowledgement that spilt cover for SCBU and the ward
does not need two separate night rotas but there emerged
concerns about the use of the Registrar for attending all deliveries
as opposed to an ANNP or more junior doctor. Additional training
for junior doctors would support this.
However, the visit team were pleased to note that all trainees
would recommend this post, with the above reservations.</t>
  </si>
  <si>
    <t>I do not know if the following constitute bullying but I feel it is important to raise. Before this post I had email contact regarding the rota and my LTFT status. There was an exchange of emails and subsequently the rota coordinator asked to talk to me on the phone. I explained on days when I am not at work I care for my children and so concentrating on work related issues is difficult. Despite this I received several phone calls in the evening and when on annual leave on my personal phone numbers. During these calls discussion took place around my working pattern. I found it difficult getting these phone calls at home particularly before I had started working in site from an unknown consultant. The issues were not urgent. The discussions we had in these phone calls were not documented and subsequently led to emails that I felt were paraphrased inaccurately with a tone that I found aggressive. I was very apprehensive starting work as a result. When I started in the job I found that as the only part time trainee my annual leave is fixed while my full time colleagues can request annual leave at times which suit them, this added to a feeling of being singled out. These phone calls were raised with the clinical lead who has discussed with the consultant involved. While phone calls to me have ceased I am aware of colleagues due to start in the department in August currently struggling with the same issue. As a senior trainee I heard from junior staff that they had been approached to alter their monitoring which was not compliant. This took the form of a prolonged discussion around the implications for the department of non-compliant monitoring and involved being talked to alone. I understand from consultant colleagues that these discussions may be a part of the monitoring process, however the junior staff reported being upset by this and finding it difficult to deal with. It has been raised via the educational supervisor and clinical lead.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</si>
</sst>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font>
    <font>
      <b/>
      <sz val="8"/>
      <color rgb="FFFFFFFF"/>
      <name val="Calibri"/>
      <family val="2"/>
    </font>
    <font>
      <sz val="8"/>
      <color theme="1"/>
      <name val="Calibri"/>
      <family val="2"/>
    </font>
    <font>
      <sz val="8"/>
      <color rgb="FFFFFFFF"/>
      <name val="Calibri"/>
      <family val="2"/>
    </font>
    <font>
      <sz val="8"/>
      <color rgb="FFFF99CC"/>
      <name val="Calibri"/>
      <family val="2"/>
    </font>
    <font>
      <sz val="8"/>
      <color rgb="FFFF0000"/>
      <name val="Calibri"/>
      <family val="2"/>
    </font>
    <font>
      <sz val="11"/>
      <name val="Calibri"/>
      <family val="2"/>
      <scheme val="minor"/>
    </font>
    <font>
      <sz val="8"/>
      <name val="Tahoma"/>
      <family val="2"/>
    </font>
    <font>
      <b/>
      <sz val="8"/>
      <name val="Tahoma"/>
      <family val="2"/>
    </font>
    <font>
      <sz val="8"/>
      <color rgb="FF000000"/>
      <name val="Tahoma"/>
      <family val="2"/>
    </font>
    <font>
      <sz val="8"/>
      <color rgb="FFFFFFFF"/>
      <name val="Tahoma"/>
      <family val="2"/>
    </font>
    <font>
      <sz val="8"/>
      <color rgb="FFFF99CC"/>
      <name val="Tahoma"/>
      <family val="2"/>
    </font>
    <font>
      <sz val="8"/>
      <color rgb="FF008000"/>
      <name val="Tahoma"/>
      <family val="2"/>
    </font>
    <font>
      <b/>
      <sz val="11"/>
      <name val="Calibri"/>
      <family val="2"/>
      <scheme val="minor"/>
    </font>
    <font>
      <sz val="8"/>
      <color rgb="FFFF0000"/>
      <name val="Tahoma"/>
      <family val="2"/>
    </font>
    <font>
      <sz val="8"/>
      <color rgb="FF666666"/>
      <name val="Tahoma"/>
      <family val="2"/>
    </font>
    <font>
      <u/>
      <sz val="11"/>
      <color theme="10"/>
      <name val="Calibri"/>
      <family val="2"/>
    </font>
    <font>
      <sz val="8"/>
      <name val="Arial"/>
      <family val="2"/>
    </font>
    <font>
      <sz val="11"/>
      <color rgb="FFFF0000"/>
      <name val="Calibri"/>
      <family val="2"/>
      <scheme val="minor"/>
    </font>
    <font>
      <sz val="11"/>
      <color rgb="FF00B050"/>
      <name val="Calibri"/>
      <family val="2"/>
      <scheme val="minor"/>
    </font>
    <font>
      <sz val="9"/>
      <color theme="1"/>
      <name val="Calibri"/>
      <family val="2"/>
      <scheme val="minor"/>
    </font>
    <font>
      <b/>
      <sz val="8"/>
      <color theme="1"/>
      <name val="Calibri"/>
      <family val="2"/>
    </font>
    <font>
      <sz val="11"/>
      <color rgb="FFFFFF00"/>
      <name val="Calibri"/>
      <family val="2"/>
      <scheme val="minor"/>
    </font>
    <font>
      <sz val="9"/>
      <name val="Calibri"/>
      <family val="2"/>
      <scheme val="minor"/>
    </font>
    <font>
      <b/>
      <u/>
      <sz val="11"/>
      <color rgb="FF0070C0"/>
      <name val="Calibri"/>
      <family val="2"/>
    </font>
  </fonts>
  <fills count="16">
    <fill>
      <patternFill patternType="none"/>
    </fill>
    <fill>
      <patternFill patternType="gray125"/>
    </fill>
    <fill>
      <patternFill patternType="solid">
        <fgColor theme="3"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A3BED8"/>
      </patternFill>
    </fill>
    <fill>
      <patternFill patternType="solid">
        <fgColor rgb="FFEEEEEE"/>
      </patternFill>
    </fill>
    <fill>
      <patternFill patternType="solid">
        <fgColor rgb="FFFF99CC"/>
      </patternFill>
    </fill>
    <fill>
      <patternFill patternType="solid">
        <fgColor rgb="FFFF0000"/>
      </patternFill>
    </fill>
    <fill>
      <patternFill patternType="solid">
        <fgColor theme="0"/>
        <bgColor indexed="64"/>
      </patternFill>
    </fill>
    <fill>
      <patternFill patternType="solid">
        <fgColor rgb="FFFFFFFF"/>
        <bgColor indexed="64"/>
      </patternFill>
    </fill>
    <fill>
      <patternFill patternType="solid">
        <fgColor rgb="FFFF99CC"/>
        <bgColor indexed="64"/>
      </patternFill>
    </fill>
    <fill>
      <patternFill patternType="solid">
        <fgColor rgb="FFC0C0C0"/>
        <bgColor indexed="64"/>
      </patternFill>
    </fill>
    <fill>
      <patternFill patternType="solid">
        <fgColor rgb="FF008000"/>
        <bgColor indexed="64"/>
      </patternFill>
    </fill>
    <fill>
      <patternFill patternType="solid">
        <fgColor rgb="FF00B050"/>
        <bgColor indexed="64"/>
      </patternFill>
    </fill>
    <fill>
      <patternFill patternType="solid">
        <fgColor rgb="FFFFC000"/>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959595"/>
      </left>
      <right style="thin">
        <color rgb="FF959595"/>
      </right>
      <top style="thin">
        <color rgb="FF959595"/>
      </top>
      <bottom style="thin">
        <color rgb="FF959595"/>
      </bottom>
      <diagonal/>
    </border>
    <border>
      <left style="thin">
        <color rgb="FF000000"/>
      </left>
      <right style="thin">
        <color rgb="FF000000"/>
      </right>
      <top style="thin">
        <color rgb="FF000000"/>
      </top>
      <bottom style="thin">
        <color rgb="FF000000"/>
      </bottom>
      <diagonal/>
    </border>
  </borders>
  <cellStyleXfs count="9">
    <xf numFmtId="0" fontId="0"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9" fillId="0" borderId="0" applyNumberFormat="0" applyFill="0" applyBorder="0" applyAlignment="0" applyProtection="0">
      <alignment vertical="top"/>
      <protection locked="0"/>
    </xf>
  </cellStyleXfs>
  <cellXfs count="167">
    <xf numFmtId="0" fontId="0" fillId="0" borderId="0" xfId="0"/>
    <xf numFmtId="0" fontId="2" fillId="0" borderId="1" xfId="1" applyFont="1" applyBorder="1" applyAlignment="1">
      <alignment vertical="top" wrapText="1"/>
    </xf>
    <xf numFmtId="0" fontId="2" fillId="0" borderId="1" xfId="1" applyFont="1" applyBorder="1"/>
    <xf numFmtId="0" fontId="2" fillId="2" borderId="1" xfId="1" applyFont="1" applyFill="1" applyBorder="1"/>
    <xf numFmtId="0" fontId="1" fillId="0" borderId="0" xfId="1"/>
    <xf numFmtId="0" fontId="1" fillId="0" borderId="1" xfId="1" applyBorder="1"/>
    <xf numFmtId="0" fontId="1" fillId="4" borderId="1" xfId="1" applyFill="1" applyBorder="1"/>
    <xf numFmtId="0" fontId="1" fillId="0" borderId="0" xfId="1" applyAlignment="1">
      <alignment vertical="top" wrapText="1"/>
    </xf>
    <xf numFmtId="0" fontId="1" fillId="2" borderId="1" xfId="7" applyFill="1" applyBorder="1"/>
    <xf numFmtId="0" fontId="2" fillId="9" borderId="0" xfId="7" applyFont="1" applyFill="1" applyBorder="1"/>
    <xf numFmtId="0" fontId="1" fillId="0" borderId="0" xfId="7"/>
    <xf numFmtId="0" fontId="1" fillId="9" borderId="1" xfId="7" applyFill="1" applyBorder="1"/>
    <xf numFmtId="0" fontId="1" fillId="9" borderId="1" xfId="7" applyFont="1" applyFill="1" applyBorder="1"/>
    <xf numFmtId="0" fontId="1" fillId="2" borderId="3" xfId="7" applyFill="1" applyBorder="1"/>
    <xf numFmtId="0" fontId="2" fillId="0" borderId="1" xfId="7" applyFont="1" applyBorder="1"/>
    <xf numFmtId="0" fontId="9" fillId="0" borderId="1" xfId="7" applyFont="1" applyBorder="1" applyAlignment="1">
      <alignment horizontal="center" textRotation="90"/>
    </xf>
    <xf numFmtId="0" fontId="9" fillId="0" borderId="1" xfId="7" applyFont="1" applyFill="1" applyBorder="1" applyAlignment="1">
      <alignment horizontal="center" textRotation="90"/>
    </xf>
    <xf numFmtId="0" fontId="2" fillId="0" borderId="4" xfId="7" applyFont="1" applyBorder="1"/>
    <xf numFmtId="0" fontId="1" fillId="0" borderId="0" xfId="7" applyFont="1" applyBorder="1"/>
    <xf numFmtId="0" fontId="9" fillId="0" borderId="0" xfId="7" applyFont="1" applyFill="1" applyBorder="1" applyAlignment="1">
      <alignment horizontal="center"/>
    </xf>
    <xf numFmtId="0" fontId="9" fillId="0" borderId="2" xfId="7" applyFont="1" applyFill="1" applyBorder="1"/>
    <xf numFmtId="0" fontId="1" fillId="0" borderId="0" xfId="7" applyBorder="1"/>
    <xf numFmtId="0" fontId="1" fillId="0" borderId="5" xfId="7" applyBorder="1"/>
    <xf numFmtId="0" fontId="1" fillId="0" borderId="1" xfId="7" applyBorder="1"/>
    <xf numFmtId="0" fontId="1" fillId="0" borderId="7" xfId="7" applyBorder="1"/>
    <xf numFmtId="0" fontId="1" fillId="0" borderId="2" xfId="7" applyBorder="1"/>
    <xf numFmtId="0" fontId="1" fillId="0" borderId="8" xfId="7" applyBorder="1"/>
    <xf numFmtId="0" fontId="1" fillId="0" borderId="9" xfId="7" applyBorder="1"/>
    <xf numFmtId="0" fontId="10" fillId="0" borderId="10" xfId="7" applyFont="1" applyFill="1" applyBorder="1" applyAlignment="1">
      <alignment wrapText="1"/>
    </xf>
    <xf numFmtId="0" fontId="1" fillId="0" borderId="8" xfId="7" applyBorder="1" applyAlignment="1">
      <alignment wrapText="1"/>
    </xf>
    <xf numFmtId="49" fontId="11" fillId="0" borderId="0" xfId="7" applyNumberFormat="1" applyFont="1" applyFill="1" applyBorder="1" applyAlignment="1">
      <alignment horizontal="center" wrapText="1"/>
    </xf>
    <xf numFmtId="0" fontId="11" fillId="0" borderId="1" xfId="7" applyFont="1" applyFill="1" applyBorder="1" applyAlignment="1">
      <alignment horizontal="center" wrapText="1"/>
    </xf>
    <xf numFmtId="3" fontId="11" fillId="0" borderId="1" xfId="7" applyNumberFormat="1" applyFont="1" applyFill="1" applyBorder="1" applyAlignment="1">
      <alignment horizontal="center" vertical="center" wrapText="1"/>
    </xf>
    <xf numFmtId="49" fontId="13" fillId="0" borderId="1" xfId="7" applyNumberFormat="1" applyFont="1" applyFill="1" applyBorder="1" applyAlignment="1">
      <alignment horizontal="left" vertical="top" wrapText="1"/>
    </xf>
    <xf numFmtId="0" fontId="1" fillId="0" borderId="0" xfId="7" applyFont="1"/>
    <xf numFmtId="0" fontId="1" fillId="0" borderId="6" xfId="7" applyBorder="1" applyAlignment="1">
      <alignment vertical="top" wrapText="1"/>
    </xf>
    <xf numFmtId="49" fontId="12" fillId="0" borderId="1" xfId="7" applyNumberFormat="1" applyFont="1" applyFill="1" applyBorder="1" applyAlignment="1">
      <alignment horizontal="left" vertical="top"/>
    </xf>
    <xf numFmtId="0" fontId="16" fillId="0" borderId="0" xfId="7" applyFont="1" applyBorder="1" applyAlignment="1">
      <alignment horizontal="center" textRotation="90"/>
    </xf>
    <xf numFmtId="0" fontId="16" fillId="0" borderId="0" xfId="7" applyFont="1" applyFill="1" applyBorder="1" applyAlignment="1">
      <alignment horizontal="center" textRotation="90"/>
    </xf>
    <xf numFmtId="49" fontId="17" fillId="0" borderId="1" xfId="7" applyNumberFormat="1" applyFont="1" applyFill="1" applyBorder="1" applyAlignment="1">
      <alignment horizontal="left" vertical="top" wrapText="1"/>
    </xf>
    <xf numFmtId="49" fontId="18" fillId="0" borderId="1" xfId="7" applyNumberFormat="1" applyFont="1" applyFill="1" applyBorder="1" applyAlignment="1">
      <alignment horizontal="left" vertical="top" wrapText="1"/>
    </xf>
    <xf numFmtId="0" fontId="1" fillId="0" borderId="12" xfId="7" applyBorder="1" applyAlignment="1">
      <alignment vertical="top" wrapText="1"/>
    </xf>
    <xf numFmtId="0" fontId="2" fillId="0" borderId="0" xfId="7" applyFont="1"/>
    <xf numFmtId="0" fontId="1" fillId="0" borderId="1" xfId="7" applyBorder="1" applyAlignment="1">
      <alignment textRotation="90"/>
    </xf>
    <xf numFmtId="0" fontId="1" fillId="0" borderId="1" xfId="7" applyFill="1" applyBorder="1" applyAlignment="1">
      <alignment textRotation="90"/>
    </xf>
    <xf numFmtId="49" fontId="14" fillId="9" borderId="1" xfId="7" applyNumberFormat="1" applyFont="1" applyFill="1" applyBorder="1" applyAlignment="1">
      <alignment horizontal="left" vertical="top" wrapText="1"/>
    </xf>
    <xf numFmtId="49" fontId="15" fillId="9" borderId="1" xfId="7" applyNumberFormat="1" applyFont="1" applyFill="1" applyBorder="1" applyAlignment="1">
      <alignment horizontal="left" vertical="top" wrapText="1"/>
    </xf>
    <xf numFmtId="0" fontId="1" fillId="0" borderId="0" xfId="7" applyAlignment="1">
      <alignment textRotation="90"/>
    </xf>
    <xf numFmtId="0" fontId="1" fillId="0" borderId="1" xfId="7" applyBorder="1" applyAlignment="1">
      <alignment vertical="top" wrapText="1"/>
    </xf>
    <xf numFmtId="0" fontId="1" fillId="9" borderId="1" xfId="7" applyFill="1" applyBorder="1" applyAlignment="1">
      <alignment vertical="top" wrapText="1"/>
    </xf>
    <xf numFmtId="14" fontId="1" fillId="0" borderId="1" xfId="7" applyNumberFormat="1" applyBorder="1" applyAlignment="1">
      <alignment vertical="top" wrapText="1"/>
    </xf>
    <xf numFmtId="0" fontId="1" fillId="0" borderId="0" xfId="7" applyBorder="1" applyAlignment="1" applyProtection="1">
      <alignment vertical="top" wrapText="1"/>
      <protection locked="0"/>
    </xf>
    <xf numFmtId="0" fontId="1" fillId="0" borderId="0" xfId="7" applyBorder="1" applyAlignment="1">
      <alignment vertical="top" wrapText="1"/>
    </xf>
    <xf numFmtId="14" fontId="1" fillId="0" borderId="0" xfId="7" applyNumberFormat="1" applyBorder="1" applyAlignment="1">
      <alignment vertical="top" wrapText="1"/>
    </xf>
    <xf numFmtId="0" fontId="1" fillId="9" borderId="0" xfId="7" applyFill="1" applyBorder="1" applyAlignment="1">
      <alignment vertical="top" wrapText="1"/>
    </xf>
    <xf numFmtId="0" fontId="1" fillId="2" borderId="3" xfId="7" applyFill="1" applyBorder="1" applyAlignment="1" applyProtection="1">
      <alignment vertical="top" wrapText="1"/>
      <protection locked="0"/>
    </xf>
    <xf numFmtId="0" fontId="1" fillId="0" borderId="1" xfId="7" applyBorder="1" applyAlignment="1"/>
    <xf numFmtId="0" fontId="20" fillId="0" borderId="0" xfId="0" applyFont="1" applyBorder="1"/>
    <xf numFmtId="0" fontId="20" fillId="3" borderId="1" xfId="0" applyFont="1" applyFill="1" applyBorder="1" applyAlignment="1">
      <alignment horizontal="center"/>
    </xf>
    <xf numFmtId="0" fontId="20" fillId="10" borderId="1" xfId="0" applyFont="1" applyFill="1" applyBorder="1" applyAlignment="1">
      <alignment horizontal="center"/>
    </xf>
    <xf numFmtId="0" fontId="20" fillId="11" borderId="1" xfId="0" applyFont="1" applyFill="1" applyBorder="1" applyAlignment="1">
      <alignment horizontal="center"/>
    </xf>
    <xf numFmtId="0" fontId="20" fillId="0" borderId="0" xfId="0" applyFont="1" applyBorder="1" applyAlignment="1">
      <alignment horizontal="center"/>
    </xf>
    <xf numFmtId="0" fontId="0" fillId="3" borderId="1" xfId="0" applyFill="1" applyBorder="1" applyAlignment="1">
      <alignment horizontal="center"/>
    </xf>
    <xf numFmtId="0" fontId="0" fillId="10" borderId="1" xfId="0" applyFill="1" applyBorder="1" applyAlignment="1">
      <alignment horizontal="center"/>
    </xf>
    <xf numFmtId="0" fontId="0" fillId="11" borderId="1" xfId="0" applyFill="1" applyBorder="1" applyAlignment="1">
      <alignment horizontal="center"/>
    </xf>
    <xf numFmtId="0" fontId="0" fillId="12" borderId="1" xfId="0" applyFill="1" applyBorder="1" applyAlignment="1">
      <alignment horizontal="center"/>
    </xf>
    <xf numFmtId="0" fontId="20" fillId="12" borderId="1" xfId="0" applyFont="1" applyFill="1" applyBorder="1" applyAlignment="1">
      <alignment horizontal="center"/>
    </xf>
    <xf numFmtId="0" fontId="20" fillId="13" borderId="1" xfId="0" applyFont="1" applyFill="1" applyBorder="1" applyAlignment="1">
      <alignment horizontal="center"/>
    </xf>
    <xf numFmtId="0" fontId="0" fillId="13" borderId="1" xfId="0" applyFill="1" applyBorder="1" applyAlignment="1">
      <alignment horizontal="center"/>
    </xf>
    <xf numFmtId="0" fontId="5" fillId="6" borderId="13" xfId="0" applyFont="1" applyFill="1" applyBorder="1" applyAlignment="1">
      <alignment horizontal="left" vertical="top"/>
    </xf>
    <xf numFmtId="0" fontId="6" fillId="0" borderId="13" xfId="0" applyFont="1" applyBorder="1" applyAlignment="1">
      <alignment horizontal="left" vertical="top"/>
    </xf>
    <xf numFmtId="0" fontId="7" fillId="7" borderId="13" xfId="0" applyFont="1" applyFill="1" applyBorder="1" applyAlignment="1">
      <alignment horizontal="left" vertical="top"/>
    </xf>
    <xf numFmtId="0" fontId="8" fillId="8" borderId="13" xfId="0" applyFont="1" applyFill="1" applyBorder="1" applyAlignment="1">
      <alignment horizontal="left" vertical="top"/>
    </xf>
    <xf numFmtId="0" fontId="4" fillId="5" borderId="13" xfId="0" applyFont="1" applyFill="1" applyBorder="1" applyAlignment="1">
      <alignment horizontal="center" vertical="top" wrapText="1"/>
    </xf>
    <xf numFmtId="0" fontId="4" fillId="5" borderId="13" xfId="0" applyFont="1" applyFill="1" applyBorder="1" applyAlignment="1">
      <alignment horizontal="center" vertical="center" wrapText="1"/>
    </xf>
    <xf numFmtId="0" fontId="1" fillId="3" borderId="1" xfId="1" applyFill="1" applyBorder="1"/>
    <xf numFmtId="0" fontId="1" fillId="14" borderId="1" xfId="1" applyFill="1" applyBorder="1"/>
    <xf numFmtId="0" fontId="1" fillId="0" borderId="0" xfId="1" applyFont="1" applyBorder="1" applyAlignment="1">
      <alignment horizontal="left" vertical="top" wrapText="1"/>
    </xf>
    <xf numFmtId="0" fontId="1" fillId="0" borderId="0" xfId="1" applyFill="1" applyBorder="1"/>
    <xf numFmtId="0" fontId="1" fillId="0" borderId="0" xfId="1" applyFont="1" applyFill="1" applyBorder="1"/>
    <xf numFmtId="0" fontId="0" fillId="0" borderId="1" xfId="0" applyBorder="1" applyAlignment="1">
      <alignment wrapText="1"/>
    </xf>
    <xf numFmtId="0" fontId="0" fillId="0" borderId="0" xfId="7" applyFont="1" applyAlignment="1">
      <alignment wrapText="1"/>
    </xf>
    <xf numFmtId="0" fontId="1" fillId="4" borderId="1" xfId="7" applyFont="1" applyFill="1" applyBorder="1"/>
    <xf numFmtId="0" fontId="0" fillId="0" borderId="10" xfId="7" applyFont="1" applyBorder="1" applyAlignment="1"/>
    <xf numFmtId="0" fontId="0" fillId="0" borderId="1" xfId="7" applyFont="1" applyBorder="1" applyAlignment="1"/>
    <xf numFmtId="0" fontId="0" fillId="9" borderId="1" xfId="7" applyFont="1" applyFill="1" applyBorder="1" applyAlignment="1">
      <alignment wrapText="1"/>
    </xf>
    <xf numFmtId="0" fontId="0" fillId="0" borderId="1" xfId="7" applyFont="1" applyBorder="1" applyAlignment="1" applyProtection="1">
      <alignment vertical="top" wrapText="1"/>
      <protection locked="0"/>
    </xf>
    <xf numFmtId="0" fontId="0" fillId="0" borderId="1" xfId="7" applyFont="1" applyBorder="1"/>
    <xf numFmtId="15" fontId="1" fillId="0" borderId="1" xfId="7" applyNumberFormat="1" applyBorder="1"/>
    <xf numFmtId="0" fontId="0" fillId="0" borderId="1" xfId="7" applyFont="1" applyBorder="1" applyAlignment="1"/>
    <xf numFmtId="0" fontId="1" fillId="3" borderId="1" xfId="7" applyFont="1" applyFill="1" applyBorder="1"/>
    <xf numFmtId="0" fontId="23" fillId="0" borderId="1" xfId="7" applyFont="1" applyBorder="1" applyAlignment="1">
      <alignment wrapText="1"/>
    </xf>
    <xf numFmtId="0" fontId="23" fillId="0" borderId="14" xfId="0" applyFont="1" applyBorder="1" applyAlignment="1">
      <alignment wrapText="1"/>
    </xf>
    <xf numFmtId="0" fontId="21" fillId="3" borderId="1" xfId="7" applyFont="1" applyFill="1" applyBorder="1"/>
    <xf numFmtId="0" fontId="1" fillId="14" borderId="1" xfId="7" applyFont="1" applyFill="1" applyBorder="1"/>
    <xf numFmtId="0" fontId="1" fillId="0" borderId="1" xfId="1" applyFill="1" applyBorder="1" applyAlignment="1">
      <alignment horizontal="left" vertical="center" wrapText="1"/>
    </xf>
    <xf numFmtId="0" fontId="0" fillId="9" borderId="1" xfId="7" applyFont="1" applyFill="1" applyBorder="1" applyAlignment="1">
      <alignment horizontal="left" vertical="center" wrapText="1"/>
    </xf>
    <xf numFmtId="0" fontId="21" fillId="4" borderId="1" xfId="7" applyFont="1" applyFill="1" applyBorder="1"/>
    <xf numFmtId="0" fontId="1" fillId="0" borderId="1" xfId="1" applyBorder="1" applyAlignment="1">
      <alignment wrapText="1"/>
    </xf>
    <xf numFmtId="0" fontId="1" fillId="0" borderId="1" xfId="1" applyFont="1" applyBorder="1" applyAlignment="1">
      <alignment wrapText="1"/>
    </xf>
    <xf numFmtId="0" fontId="1" fillId="4" borderId="1" xfId="1" applyFill="1" applyBorder="1" applyAlignment="1">
      <alignment horizontal="left" vertical="center"/>
    </xf>
    <xf numFmtId="0" fontId="1" fillId="4" borderId="1" xfId="1" applyFont="1" applyFill="1" applyBorder="1" applyAlignment="1">
      <alignment horizontal="left" vertical="center"/>
    </xf>
    <xf numFmtId="0" fontId="1" fillId="3" borderId="1" xfId="1" applyFont="1" applyFill="1" applyBorder="1" applyAlignment="1">
      <alignment horizontal="left" vertical="center"/>
    </xf>
    <xf numFmtId="0" fontId="21" fillId="3" borderId="1" xfId="1" applyFont="1" applyFill="1" applyBorder="1" applyAlignment="1">
      <alignment horizontal="left" vertical="center"/>
    </xf>
    <xf numFmtId="0" fontId="22" fillId="14" borderId="1" xfId="1" applyFont="1" applyFill="1" applyBorder="1" applyAlignment="1">
      <alignment horizontal="left" vertical="center"/>
    </xf>
    <xf numFmtId="0" fontId="24" fillId="4" borderId="13" xfId="0" applyFont="1" applyFill="1" applyBorder="1" applyAlignment="1">
      <alignment horizontal="left" vertical="top"/>
    </xf>
    <xf numFmtId="14" fontId="23" fillId="0" borderId="1" xfId="7" applyNumberFormat="1" applyFont="1" applyBorder="1" applyAlignment="1">
      <alignment vertical="top" wrapText="1"/>
    </xf>
    <xf numFmtId="0" fontId="23" fillId="0" borderId="1" xfId="7" applyFont="1" applyBorder="1"/>
    <xf numFmtId="0" fontId="25" fillId="4" borderId="1" xfId="7" applyFont="1" applyFill="1" applyBorder="1"/>
    <xf numFmtId="0" fontId="25" fillId="4" borderId="1" xfId="1" applyFont="1" applyFill="1" applyBorder="1" applyAlignment="1">
      <alignment horizontal="left" vertical="center"/>
    </xf>
    <xf numFmtId="0" fontId="2" fillId="0" borderId="1" xfId="1" applyFont="1" applyBorder="1" applyAlignment="1">
      <alignment horizontal="left" vertical="center" wrapText="1"/>
    </xf>
    <xf numFmtId="0" fontId="26" fillId="0" borderId="1" xfId="0" applyFont="1" applyBorder="1" applyAlignment="1" applyProtection="1">
      <alignment vertical="top" wrapText="1"/>
      <protection locked="0"/>
    </xf>
    <xf numFmtId="0" fontId="23" fillId="0" borderId="1" xfId="7" applyFont="1" applyBorder="1" applyAlignment="1" applyProtection="1">
      <alignment vertical="top" wrapText="1"/>
      <protection locked="0"/>
    </xf>
    <xf numFmtId="0" fontId="23" fillId="0" borderId="1" xfId="0" applyFont="1" applyBorder="1" applyAlignment="1" applyProtection="1">
      <alignment vertical="top" wrapText="1"/>
      <protection locked="0"/>
    </xf>
    <xf numFmtId="0" fontId="23" fillId="9" borderId="1" xfId="0" applyFont="1" applyFill="1" applyBorder="1" applyAlignment="1" applyProtection="1">
      <alignment vertical="top" wrapText="1"/>
      <protection locked="0"/>
    </xf>
    <xf numFmtId="0" fontId="27" fillId="0" borderId="1" xfId="8" applyFont="1" applyBorder="1" applyAlignment="1" applyProtection="1">
      <alignment horizontal="left" vertical="center"/>
    </xf>
    <xf numFmtId="0" fontId="0" fillId="0" borderId="3" xfId="7" applyFont="1" applyBorder="1" applyAlignment="1">
      <alignment vertical="top" wrapText="1"/>
    </xf>
    <xf numFmtId="0" fontId="23" fillId="15" borderId="1" xfId="7" applyFont="1" applyFill="1" applyBorder="1" applyAlignment="1">
      <alignment vertical="top" wrapText="1"/>
    </xf>
    <xf numFmtId="0" fontId="23" fillId="3" borderId="1" xfId="7" applyFont="1" applyFill="1" applyBorder="1" applyAlignment="1">
      <alignment vertical="top" wrapText="1"/>
    </xf>
    <xf numFmtId="0" fontId="0" fillId="15" borderId="1" xfId="7" applyFont="1" applyFill="1" applyBorder="1" applyAlignment="1">
      <alignment vertical="top" wrapText="1"/>
    </xf>
    <xf numFmtId="0" fontId="2" fillId="0" borderId="2" xfId="1" applyFont="1" applyBorder="1" applyAlignment="1">
      <alignment vertical="top" wrapText="1"/>
    </xf>
    <xf numFmtId="0" fontId="2" fillId="0" borderId="2" xfId="1" applyFont="1" applyBorder="1" applyAlignment="1"/>
    <xf numFmtId="0" fontId="1" fillId="0" borderId="10" xfId="7" applyBorder="1" applyAlignment="1"/>
    <xf numFmtId="0" fontId="1" fillId="0" borderId="8" xfId="7" applyBorder="1" applyAlignment="1"/>
    <xf numFmtId="0" fontId="1" fillId="0" borderId="11" xfId="7" applyBorder="1" applyAlignment="1"/>
    <xf numFmtId="0" fontId="2" fillId="0" borderId="1" xfId="7" applyFont="1" applyBorder="1" applyAlignment="1"/>
    <xf numFmtId="0" fontId="1" fillId="0" borderId="1" xfId="7" applyBorder="1" applyAlignment="1"/>
    <xf numFmtId="0" fontId="2" fillId="0" borderId="10" xfId="7" applyFont="1" applyBorder="1" applyAlignment="1">
      <alignment vertical="top"/>
    </xf>
    <xf numFmtId="0" fontId="2" fillId="0" borderId="8" xfId="7" applyFont="1" applyBorder="1" applyAlignment="1">
      <alignment vertical="top"/>
    </xf>
    <xf numFmtId="0" fontId="2" fillId="0" borderId="11" xfId="7" applyFont="1" applyBorder="1" applyAlignment="1">
      <alignment vertical="top"/>
    </xf>
    <xf numFmtId="0" fontId="2" fillId="0" borderId="10" xfId="7" applyFont="1" applyBorder="1" applyAlignment="1">
      <alignment vertical="top" wrapText="1"/>
    </xf>
    <xf numFmtId="0" fontId="1" fillId="0" borderId="8" xfId="7" applyBorder="1" applyAlignment="1">
      <alignment vertical="top" wrapText="1"/>
    </xf>
    <xf numFmtId="0" fontId="1" fillId="0" borderId="11" xfId="7" applyBorder="1" applyAlignment="1">
      <alignment vertical="top" wrapText="1"/>
    </xf>
    <xf numFmtId="0" fontId="1" fillId="0" borderId="10" xfId="7" applyBorder="1" applyAlignment="1">
      <alignment vertical="top" wrapText="1"/>
    </xf>
    <xf numFmtId="0" fontId="1" fillId="0" borderId="10" xfId="7" applyBorder="1" applyAlignment="1">
      <alignment horizontal="center" wrapText="1"/>
    </xf>
    <xf numFmtId="0" fontId="1" fillId="0" borderId="8" xfId="7" applyBorder="1" applyAlignment="1">
      <alignment horizontal="center" wrapText="1"/>
    </xf>
    <xf numFmtId="0" fontId="1" fillId="0" borderId="11" xfId="7" applyBorder="1" applyAlignment="1">
      <alignment horizontal="center" wrapText="1"/>
    </xf>
    <xf numFmtId="0" fontId="23" fillId="0" borderId="10" xfId="7" applyFont="1" applyBorder="1" applyAlignment="1">
      <alignment vertical="top" wrapText="1"/>
    </xf>
    <xf numFmtId="0" fontId="23" fillId="0" borderId="8" xfId="7" applyFont="1" applyBorder="1" applyAlignment="1">
      <alignment vertical="top" wrapText="1"/>
    </xf>
    <xf numFmtId="0" fontId="23" fillId="0" borderId="11" xfId="7" applyFont="1" applyBorder="1" applyAlignment="1">
      <alignment vertical="top" wrapText="1"/>
    </xf>
    <xf numFmtId="14" fontId="23" fillId="0" borderId="10" xfId="7" applyNumberFormat="1" applyFont="1" applyBorder="1" applyAlignment="1">
      <alignment horizontal="center" vertical="top" wrapText="1"/>
    </xf>
    <xf numFmtId="0" fontId="23" fillId="0" borderId="11" xfId="7" applyFont="1" applyBorder="1" applyAlignment="1">
      <alignment horizontal="center" vertical="top" wrapText="1"/>
    </xf>
    <xf numFmtId="0" fontId="23" fillId="9" borderId="10" xfId="7" applyFont="1" applyFill="1" applyBorder="1" applyAlignment="1">
      <alignment vertical="top" wrapText="1"/>
    </xf>
    <xf numFmtId="0" fontId="23" fillId="9" borderId="11" xfId="7" applyFont="1" applyFill="1" applyBorder="1" applyAlignment="1">
      <alignment vertical="top" wrapText="1"/>
    </xf>
    <xf numFmtId="0" fontId="0" fillId="0" borderId="1" xfId="7" applyFont="1" applyBorder="1" applyAlignment="1">
      <alignment wrapText="1"/>
    </xf>
    <xf numFmtId="0" fontId="0" fillId="0" borderId="10" xfId="7" applyFont="1" applyBorder="1" applyAlignment="1">
      <alignment vertical="top"/>
    </xf>
    <xf numFmtId="0" fontId="1" fillId="0" borderId="8" xfId="7" applyBorder="1" applyAlignment="1">
      <alignment vertical="top"/>
    </xf>
    <xf numFmtId="0" fontId="1" fillId="0" borderId="11" xfId="7" applyBorder="1" applyAlignment="1">
      <alignment vertical="top"/>
    </xf>
    <xf numFmtId="0" fontId="23" fillId="0" borderId="1" xfId="7" applyFont="1" applyBorder="1" applyAlignment="1">
      <alignment wrapText="1"/>
    </xf>
    <xf numFmtId="0" fontId="23" fillId="0" borderId="1" xfId="7" applyFont="1" applyBorder="1" applyAlignment="1"/>
    <xf numFmtId="14" fontId="23" fillId="0" borderId="10" xfId="7" applyNumberFormat="1" applyFont="1" applyBorder="1" applyAlignment="1">
      <alignment vertical="top" wrapText="1"/>
    </xf>
    <xf numFmtId="0" fontId="0" fillId="0" borderId="10" xfId="7" applyFont="1" applyBorder="1" applyAlignment="1">
      <alignment wrapText="1"/>
    </xf>
    <xf numFmtId="0" fontId="1" fillId="0" borderId="8" xfId="7" applyBorder="1" applyAlignment="1">
      <alignment wrapText="1"/>
    </xf>
    <xf numFmtId="0" fontId="1" fillId="0" borderId="11" xfId="7" applyBorder="1" applyAlignment="1">
      <alignment wrapText="1"/>
    </xf>
    <xf numFmtId="0" fontId="23" fillId="0" borderId="10" xfId="7" applyFont="1" applyBorder="1" applyAlignment="1">
      <alignment wrapText="1"/>
    </xf>
    <xf numFmtId="0" fontId="23" fillId="0" borderId="8" xfId="7" applyFont="1" applyBorder="1" applyAlignment="1">
      <alignment wrapText="1"/>
    </xf>
    <xf numFmtId="0" fontId="23" fillId="0" borderId="11" xfId="7" applyFont="1" applyBorder="1" applyAlignment="1">
      <alignment wrapText="1"/>
    </xf>
    <xf numFmtId="0" fontId="23" fillId="0" borderId="10" xfId="7" applyFont="1" applyBorder="1" applyAlignment="1"/>
    <xf numFmtId="0" fontId="23" fillId="0" borderId="8" xfId="7" applyFont="1" applyBorder="1" applyAlignment="1"/>
    <xf numFmtId="0" fontId="23" fillId="0" borderId="11" xfId="7" applyFont="1" applyBorder="1" applyAlignment="1"/>
    <xf numFmtId="0" fontId="0" fillId="0" borderId="1" xfId="7" applyFont="1" applyBorder="1" applyAlignment="1"/>
    <xf numFmtId="0" fontId="23" fillId="0" borderId="10" xfId="7" applyFont="1" applyBorder="1" applyAlignment="1">
      <alignment horizontal="left" vertical="top" wrapText="1"/>
    </xf>
    <xf numFmtId="0" fontId="23" fillId="0" borderId="8" xfId="7" applyFont="1" applyBorder="1" applyAlignment="1">
      <alignment horizontal="left" vertical="top"/>
    </xf>
    <xf numFmtId="0" fontId="23" fillId="0" borderId="11" xfId="7" applyFont="1" applyBorder="1" applyAlignment="1">
      <alignment horizontal="left" vertical="top"/>
    </xf>
    <xf numFmtId="14" fontId="1" fillId="0" borderId="10" xfId="7" applyNumberFormat="1" applyBorder="1" applyAlignment="1">
      <alignment vertical="top" wrapText="1"/>
    </xf>
    <xf numFmtId="0" fontId="1" fillId="9" borderId="10" xfId="7" applyFill="1" applyBorder="1" applyAlignment="1">
      <alignment vertical="top" wrapText="1"/>
    </xf>
    <xf numFmtId="0" fontId="1" fillId="9" borderId="11" xfId="7" applyFill="1" applyBorder="1" applyAlignment="1">
      <alignment vertical="top" wrapText="1"/>
    </xf>
  </cellXfs>
  <cellStyles count="9">
    <cellStyle name="Hyperlink" xfId="8" builtinId="8"/>
    <cellStyle name="Normal" xfId="0" builtinId="0"/>
    <cellStyle name="Normal 2" xfId="2"/>
    <cellStyle name="Normal 2 2" xfId="3"/>
    <cellStyle name="Normal 2 3" xfId="4"/>
    <cellStyle name="Normal 2 4" xfId="5"/>
    <cellStyle name="Normal 3" xfId="6"/>
    <cellStyle name="Normal 4" xfId="1"/>
    <cellStyle name="Normal 5"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G21"/>
  <sheetViews>
    <sheetView workbookViewId="0">
      <selection activeCell="B15" sqref="B15"/>
    </sheetView>
  </sheetViews>
  <sheetFormatPr defaultRowHeight="15" x14ac:dyDescent="0.25"/>
  <cols>
    <col min="1" max="1" width="30" style="4" customWidth="1"/>
    <col min="2" max="2" width="56.28515625" style="4" customWidth="1"/>
    <col min="3" max="3" width="51.140625" style="4" bestFit="1" customWidth="1"/>
    <col min="4" max="4" width="25.85546875" style="4" bestFit="1" customWidth="1"/>
    <col min="5" max="6" width="9.140625" style="4"/>
    <col min="7" max="7" width="32.85546875" style="4" customWidth="1"/>
    <col min="8" max="16384" width="9.140625" style="4"/>
  </cols>
  <sheetData>
    <row r="1" spans="1:7" x14ac:dyDescent="0.25">
      <c r="A1" s="1" t="s">
        <v>0</v>
      </c>
      <c r="B1" s="2" t="s">
        <v>1</v>
      </c>
      <c r="C1" s="2" t="s">
        <v>2</v>
      </c>
      <c r="D1" s="3" t="s">
        <v>3</v>
      </c>
      <c r="F1" s="2" t="s">
        <v>4</v>
      </c>
    </row>
    <row r="2" spans="1:7" ht="45" x14ac:dyDescent="0.25">
      <c r="A2" s="110" t="s">
        <v>185</v>
      </c>
      <c r="B2" s="115" t="s">
        <v>195</v>
      </c>
      <c r="C2" s="95" t="str">
        <f>'SITE 1'!B3</f>
        <v>Not much data available. Local knowledge of site/dept would be beneficial to determine if issues exist or if visit is needed.</v>
      </c>
      <c r="D2" s="100"/>
      <c r="F2" s="75"/>
      <c r="G2" s="98" t="s">
        <v>112</v>
      </c>
    </row>
    <row r="3" spans="1:7" ht="51" customHeight="1" x14ac:dyDescent="0.25">
      <c r="A3" s="110" t="s">
        <v>185</v>
      </c>
      <c r="B3" s="115" t="s">
        <v>196</v>
      </c>
      <c r="C3" s="95" t="str">
        <f>'SITE 2'!B3</f>
        <v>Not much data available. Local knowledge of site/dept would be beneficial to determine if issues exist or if visit is needed.</v>
      </c>
      <c r="D3" s="101"/>
      <c r="F3" s="6"/>
      <c r="G3" s="99" t="s">
        <v>5</v>
      </c>
    </row>
    <row r="4" spans="1:7" ht="36.75" customHeight="1" x14ac:dyDescent="0.25">
      <c r="A4" s="110" t="s">
        <v>185</v>
      </c>
      <c r="B4" s="115" t="s">
        <v>197</v>
      </c>
      <c r="C4" s="95" t="str">
        <f>'SITE 3'!B3</f>
        <v>several survey flags and UM flag/comment</v>
      </c>
      <c r="D4" s="102"/>
      <c r="F4" s="76"/>
      <c r="G4" s="98" t="s">
        <v>113</v>
      </c>
    </row>
    <row r="5" spans="1:7" ht="45.75" customHeight="1" x14ac:dyDescent="0.25">
      <c r="A5" s="110" t="s">
        <v>186</v>
      </c>
      <c r="B5" s="115" t="s">
        <v>198</v>
      </c>
      <c r="C5" s="95" t="str">
        <f>'SITE 4'!B3</f>
        <v>several survey flags and patient safety &amp; undermining comments</v>
      </c>
      <c r="D5" s="103">
        <f>'SITE 4'!C3</f>
        <v>0</v>
      </c>
      <c r="G5" s="77"/>
    </row>
    <row r="6" spans="1:7" ht="53.25" customHeight="1" x14ac:dyDescent="0.25">
      <c r="A6" s="110" t="s">
        <v>186</v>
      </c>
      <c r="B6" s="115" t="s">
        <v>199</v>
      </c>
      <c r="C6" s="95" t="str">
        <f>'SITE 5'!B3</f>
        <v>No red flags for surveys. Green flags indicating good practice. Patient safety issues already known to Deanery and being moniroed via DR.</v>
      </c>
      <c r="D6" s="104">
        <f>'SITE 5'!C3</f>
        <v>0</v>
      </c>
      <c r="G6" s="77"/>
    </row>
    <row r="7" spans="1:7" ht="40.5" customHeight="1" x14ac:dyDescent="0.25">
      <c r="A7" s="110" t="s">
        <v>187</v>
      </c>
      <c r="B7" s="115" t="s">
        <v>200</v>
      </c>
      <c r="C7" s="96" t="s">
        <v>176</v>
      </c>
      <c r="D7" s="104">
        <f>'SITE 6'!C3</f>
        <v>0</v>
      </c>
    </row>
    <row r="8" spans="1:7" ht="45" x14ac:dyDescent="0.25">
      <c r="A8" s="110" t="s">
        <v>187</v>
      </c>
      <c r="B8" s="115" t="s">
        <v>201</v>
      </c>
      <c r="C8" s="95" t="str">
        <f>'SITE 7'!B3</f>
        <v>Not much data available. Local knowledge of site/dept would be beneficial to determine if issues exist or if visit is needed.</v>
      </c>
      <c r="D8" s="101"/>
    </row>
    <row r="9" spans="1:7" ht="36" customHeight="1" x14ac:dyDescent="0.25">
      <c r="A9" s="110" t="s">
        <v>188</v>
      </c>
      <c r="B9" s="115" t="s">
        <v>202</v>
      </c>
      <c r="C9" s="95" t="str">
        <f>'SITE 8'!B3</f>
        <v>No survey red flags. No PSI/UM free text comments</v>
      </c>
      <c r="D9" s="104">
        <f>'SITE 8'!C3</f>
        <v>0</v>
      </c>
      <c r="F9" s="78"/>
      <c r="G9" s="78"/>
    </row>
    <row r="10" spans="1:7" ht="33.75" customHeight="1" x14ac:dyDescent="0.25">
      <c r="A10" s="110" t="s">
        <v>189</v>
      </c>
      <c r="B10" s="115" t="s">
        <v>203</v>
      </c>
      <c r="C10" s="95" t="str">
        <f>'SITE 9'!B3</f>
        <v>One  red survey flag: persistent for two years. UM freetext comment.</v>
      </c>
      <c r="D10" s="109">
        <f>'SITE 9'!C3</f>
        <v>0</v>
      </c>
      <c r="F10" s="78"/>
      <c r="G10" s="79"/>
    </row>
    <row r="11" spans="1:7" ht="34.5" customHeight="1" x14ac:dyDescent="0.25">
      <c r="A11" s="110" t="s">
        <v>189</v>
      </c>
      <c r="B11" s="115" t="s">
        <v>204</v>
      </c>
      <c r="C11" s="95" t="str">
        <f>'SITE 10'!B3</f>
        <v>No survey red flags. No PSI/UM free text comments</v>
      </c>
      <c r="D11" s="104">
        <f>'SITE 10'!C3</f>
        <v>0</v>
      </c>
      <c r="F11" s="78"/>
      <c r="G11" s="78"/>
    </row>
    <row r="12" spans="1:7" x14ac:dyDescent="0.25">
      <c r="A12" s="7"/>
    </row>
    <row r="13" spans="1:7" x14ac:dyDescent="0.25">
      <c r="A13" s="7"/>
    </row>
    <row r="14" spans="1:7" x14ac:dyDescent="0.25">
      <c r="A14" s="7"/>
    </row>
    <row r="15" spans="1:7" x14ac:dyDescent="0.25">
      <c r="A15" s="7"/>
    </row>
    <row r="16" spans="1:7" x14ac:dyDescent="0.25">
      <c r="A16" s="120" t="s">
        <v>6</v>
      </c>
      <c r="B16" s="121"/>
      <c r="C16" s="121"/>
      <c r="D16" s="121"/>
    </row>
    <row r="17" spans="1:4" x14ac:dyDescent="0.25">
      <c r="A17" s="1" t="s">
        <v>0</v>
      </c>
      <c r="B17" s="2" t="s">
        <v>1</v>
      </c>
      <c r="C17" s="2" t="s">
        <v>7</v>
      </c>
      <c r="D17" s="3" t="s">
        <v>3</v>
      </c>
    </row>
    <row r="18" spans="1:4" x14ac:dyDescent="0.25">
      <c r="A18" s="110" t="s">
        <v>185</v>
      </c>
      <c r="B18" s="115" t="s">
        <v>190</v>
      </c>
      <c r="C18" s="5" t="s">
        <v>114</v>
      </c>
      <c r="D18" s="6"/>
    </row>
    <row r="19" spans="1:4" x14ac:dyDescent="0.25">
      <c r="A19" s="110" t="s">
        <v>185</v>
      </c>
      <c r="B19" s="115" t="s">
        <v>191</v>
      </c>
      <c r="C19" s="5" t="s">
        <v>114</v>
      </c>
      <c r="D19" s="6"/>
    </row>
    <row r="20" spans="1:4" x14ac:dyDescent="0.25">
      <c r="A20" s="110" t="s">
        <v>187</v>
      </c>
      <c r="B20" s="115" t="s">
        <v>192</v>
      </c>
      <c r="C20" s="5" t="s">
        <v>114</v>
      </c>
      <c r="D20" s="6"/>
    </row>
    <row r="21" spans="1:4" x14ac:dyDescent="0.25">
      <c r="A21" s="110" t="s">
        <v>189</v>
      </c>
      <c r="B21" s="115" t="s">
        <v>193</v>
      </c>
      <c r="C21" s="5" t="s">
        <v>194</v>
      </c>
      <c r="D21" s="6"/>
    </row>
  </sheetData>
  <mergeCells count="1">
    <mergeCell ref="A16:D16"/>
  </mergeCells>
  <hyperlinks>
    <hyperlink ref="B2" location="'Ayrshire Central Hospital-Paed'!A1" display="Ayrshire Central Hospital - A103H - Paediatrics"/>
    <hyperlink ref="B3" location="'Dumfries &amp; Galloway Royal-Paed'!A1" display="Dumfries &amp; Galloway Royal Infirmary - Y104H - Paediatrics"/>
    <hyperlink ref="B4" location="'Forth Valley Royal Hospit-Paed'!A1" display="Forth Valley Royal Hospital - V217H - Paediatrics"/>
    <hyperlink ref="B5" location="'Royal Alexandra Hospital-Paed'!A1" display="Royal Alexandra Hospital - C418H - Paediatrics"/>
    <hyperlink ref="B6" location="'Royal Hospital for Sick C2-Paed'!A1" display="Royal Hospital for Sick Children (Glasgow) - G513H - Paediatrics"/>
    <hyperlink ref="B7" location="'South Glasgow University -Paed'!A1" display="South Glasgow University Hospital - G405H - Paediatrics"/>
    <hyperlink ref="B9" location="'The Princess Royal Matern-Paed'!A1" display="The Princess Royal Maternity Unit - G108H - Paediatrics"/>
    <hyperlink ref="B10" location="'University Hospital Cross-Paed'!A1" display="University Hospital Crosshouse - A111H - Paediatrics"/>
    <hyperlink ref="B11" location="'Wishaw General Hospital-Paed'!A1" display="Wishaw General Hospital - L308H - Paediatrics"/>
    <hyperlink ref="B18" location="'Ayrshire Central Hospital-Paed'!A1" display="Ayrshire Central Hospital - A103H - Paediatrics"/>
    <hyperlink ref="B19" location="'Dumfries &amp; Galloway Royal-Paed'!A1" display="Dumfries &amp; Galloway Royal Infirmary - Y104H - Paediatrics"/>
    <hyperlink ref="B21" location="'University Hospital Cross-Paed'!A1" display="University Hospital Crosshouse - A111H - Paediatrics"/>
  </hyperlinks>
  <pageMargins left="0.70866141732283472" right="0.70866141732283472" top="0.74803149606299213" bottom="0.74803149606299213" header="0.31496062992125984" footer="0.31496062992125984"/>
  <pageSetup paperSize="8" scale="7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B1:V84"/>
  <sheetViews>
    <sheetView topLeftCell="A22" workbookViewId="0">
      <selection activeCell="B14" sqref="B14:B27"/>
    </sheetView>
  </sheetViews>
  <sheetFormatPr defaultRowHeight="15" x14ac:dyDescent="0.25"/>
  <cols>
    <col min="1" max="1" width="9.140625" style="10"/>
    <col min="2" max="2" width="34" style="10" customWidth="1"/>
    <col min="3" max="3" width="15.7109375" style="10" bestFit="1" customWidth="1"/>
    <col min="4" max="4" width="14.7109375" style="10" customWidth="1"/>
    <col min="5" max="5" width="12.5703125" style="10" customWidth="1"/>
    <col min="6" max="6" width="13.85546875" style="10" customWidth="1"/>
    <col min="7" max="7" width="14.7109375" style="10" customWidth="1"/>
    <col min="8" max="8" width="9.140625" style="10"/>
    <col min="9" max="9" width="13.28515625" style="10" customWidth="1"/>
    <col min="10" max="10" width="13" style="10" customWidth="1"/>
    <col min="11" max="11" width="12.140625" style="10" customWidth="1"/>
    <col min="12" max="15" width="9.140625" style="10"/>
    <col min="16" max="16" width="47.5703125" style="10" customWidth="1"/>
    <col min="17" max="17" width="9.140625" style="10"/>
    <col min="18" max="18" width="26.42578125" style="10" customWidth="1"/>
    <col min="19" max="16384" width="9.140625" style="10"/>
  </cols>
  <sheetData>
    <row r="1" spans="2:19" x14ac:dyDescent="0.25">
      <c r="B1" s="8" t="s">
        <v>43</v>
      </c>
      <c r="C1" s="9"/>
    </row>
    <row r="2" spans="2:19" x14ac:dyDescent="0.25">
      <c r="B2" s="11" t="s">
        <v>2</v>
      </c>
      <c r="C2" s="12" t="s">
        <v>3</v>
      </c>
    </row>
    <row r="3" spans="2:19" ht="30" x14ac:dyDescent="0.25">
      <c r="B3" s="85" t="s">
        <v>178</v>
      </c>
      <c r="C3" s="94"/>
    </row>
    <row r="5" spans="2:19" x14ac:dyDescent="0.25">
      <c r="B5" s="13" t="s">
        <v>44</v>
      </c>
    </row>
    <row r="6" spans="2:19" ht="158.25" x14ac:dyDescent="0.25">
      <c r="B6" s="14" t="s">
        <v>45</v>
      </c>
      <c r="C6" s="14" t="s">
        <v>46</v>
      </c>
      <c r="D6" s="15" t="s">
        <v>10</v>
      </c>
      <c r="E6" s="15" t="s">
        <v>11</v>
      </c>
      <c r="F6" s="15" t="s">
        <v>12</v>
      </c>
      <c r="G6" s="16" t="s">
        <v>13</v>
      </c>
      <c r="H6" s="15" t="s">
        <v>14</v>
      </c>
      <c r="I6" s="15" t="s">
        <v>15</v>
      </c>
      <c r="J6" s="15" t="s">
        <v>16</v>
      </c>
      <c r="K6" s="16" t="s">
        <v>17</v>
      </c>
      <c r="L6" s="15" t="s">
        <v>18</v>
      </c>
      <c r="M6" s="15" t="s">
        <v>47</v>
      </c>
      <c r="N6" s="15" t="s">
        <v>20</v>
      </c>
      <c r="O6" s="15" t="s">
        <v>21</v>
      </c>
      <c r="P6" s="15" t="s">
        <v>22</v>
      </c>
      <c r="Q6" s="15" t="s">
        <v>23</v>
      </c>
      <c r="R6" s="16" t="s">
        <v>48</v>
      </c>
    </row>
    <row r="7" spans="2:19" x14ac:dyDescent="0.25">
      <c r="B7" s="17" t="s">
        <v>49</v>
      </c>
      <c r="C7" s="18"/>
      <c r="D7" s="19"/>
      <c r="E7" s="19"/>
      <c r="F7" s="19"/>
      <c r="G7" s="19"/>
      <c r="H7" s="19"/>
      <c r="I7" s="19"/>
      <c r="J7" s="19"/>
      <c r="K7" s="19"/>
      <c r="L7" s="19"/>
      <c r="M7" s="19"/>
      <c r="N7" s="19"/>
      <c r="O7" s="19"/>
      <c r="P7" s="20"/>
      <c r="Q7" s="21"/>
      <c r="R7" s="22"/>
    </row>
    <row r="8" spans="2:19" x14ac:dyDescent="0.25">
      <c r="B8" s="116" t="s">
        <v>230</v>
      </c>
      <c r="C8" s="57" t="s">
        <v>104</v>
      </c>
      <c r="D8" s="59" t="s">
        <v>105</v>
      </c>
      <c r="E8" s="59" t="s">
        <v>105</v>
      </c>
      <c r="F8" s="59"/>
      <c r="G8" s="67" t="s">
        <v>105</v>
      </c>
      <c r="H8" s="67" t="s">
        <v>105</v>
      </c>
      <c r="I8" s="59" t="s">
        <v>106</v>
      </c>
      <c r="J8" s="59"/>
      <c r="K8" s="59" t="s">
        <v>105</v>
      </c>
      <c r="L8" s="59" t="s">
        <v>105</v>
      </c>
      <c r="M8" s="59" t="s">
        <v>105</v>
      </c>
      <c r="N8" s="59" t="s">
        <v>105</v>
      </c>
      <c r="O8" s="59" t="s">
        <v>105</v>
      </c>
      <c r="P8" s="59" t="s">
        <v>106</v>
      </c>
      <c r="Q8" s="59" t="s">
        <v>105</v>
      </c>
      <c r="R8" s="61">
        <v>14</v>
      </c>
    </row>
    <row r="9" spans="2:19" x14ac:dyDescent="0.25">
      <c r="B9" s="24"/>
      <c r="C9" s="25"/>
      <c r="D9" s="25"/>
      <c r="E9" s="25"/>
      <c r="F9" s="25"/>
      <c r="G9" s="25"/>
      <c r="H9" s="25"/>
      <c r="I9" s="25"/>
      <c r="J9" s="25"/>
      <c r="K9" s="25"/>
      <c r="L9" s="25"/>
      <c r="M9" s="25"/>
      <c r="N9" s="25"/>
      <c r="O9" s="25"/>
      <c r="P9" s="26"/>
      <c r="Q9" s="25"/>
      <c r="R9" s="27"/>
      <c r="S9" s="21"/>
    </row>
    <row r="10" spans="2:19" x14ac:dyDescent="0.25">
      <c r="Q10" s="21"/>
      <c r="R10" s="21"/>
      <c r="S10" s="21"/>
    </row>
    <row r="11" spans="2:19" x14ac:dyDescent="0.25">
      <c r="B11" s="13" t="s">
        <v>50</v>
      </c>
    </row>
    <row r="12" spans="2:19" x14ac:dyDescent="0.25">
      <c r="B12" s="28"/>
      <c r="C12" s="29"/>
      <c r="D12" s="134" t="s">
        <v>51</v>
      </c>
      <c r="E12" s="135"/>
      <c r="F12" s="136"/>
      <c r="G12" s="30"/>
      <c r="H12" s="30"/>
    </row>
    <row r="13" spans="2:19" ht="30" x14ac:dyDescent="0.25">
      <c r="B13" s="31" t="s">
        <v>52</v>
      </c>
      <c r="C13" s="31" t="s">
        <v>53</v>
      </c>
      <c r="D13" s="32">
        <v>2013</v>
      </c>
      <c r="E13" s="32">
        <v>2014</v>
      </c>
      <c r="F13" s="32">
        <v>2015</v>
      </c>
      <c r="H13" s="81" t="s">
        <v>54</v>
      </c>
      <c r="I13" s="81" t="s">
        <v>55</v>
      </c>
      <c r="J13" s="81" t="s">
        <v>56</v>
      </c>
    </row>
    <row r="14" spans="2:19" ht="45" x14ac:dyDescent="0.25">
      <c r="B14" s="116" t="s">
        <v>230</v>
      </c>
      <c r="C14" s="80" t="s">
        <v>19</v>
      </c>
      <c r="D14" s="63" t="s">
        <v>108</v>
      </c>
      <c r="E14" s="63" t="s">
        <v>108</v>
      </c>
      <c r="F14" s="63" t="s">
        <v>108</v>
      </c>
      <c r="H14" s="34">
        <v>2</v>
      </c>
      <c r="I14" s="34">
        <f>IF(OR(F14="red",F14="pink"),IF(OR(E14="red",E14="pink"),IF(OR(D14="red",D14="pink"),6,4),2),0)</f>
        <v>0</v>
      </c>
      <c r="J14" s="34">
        <f>H14*I14</f>
        <v>0</v>
      </c>
    </row>
    <row r="15" spans="2:19" ht="30" x14ac:dyDescent="0.25">
      <c r="B15" s="116" t="s">
        <v>230</v>
      </c>
      <c r="C15" s="80" t="s">
        <v>15</v>
      </c>
      <c r="D15" s="63" t="s">
        <v>108</v>
      </c>
      <c r="E15" s="64" t="s">
        <v>109</v>
      </c>
      <c r="F15" s="63" t="s">
        <v>108</v>
      </c>
      <c r="H15" s="34">
        <v>6</v>
      </c>
      <c r="I15" s="34">
        <f t="shared" ref="I15:I24" si="0">IF(OR(F15="red",F15="pink"),IF(OR(E15="red",E15="pink"),IF(OR(D15="red",D15="pink"),6,4),2),0)</f>
        <v>0</v>
      </c>
      <c r="J15" s="34">
        <f t="shared" ref="J15:J24" si="1">H15*I15</f>
        <v>0</v>
      </c>
    </row>
    <row r="16" spans="2:19" ht="30" x14ac:dyDescent="0.25">
      <c r="B16" s="116" t="s">
        <v>230</v>
      </c>
      <c r="C16" s="80" t="s">
        <v>11</v>
      </c>
      <c r="D16" s="63" t="s">
        <v>108</v>
      </c>
      <c r="E16" s="63" t="s">
        <v>108</v>
      </c>
      <c r="F16" s="63" t="s">
        <v>108</v>
      </c>
      <c r="H16" s="34">
        <v>8</v>
      </c>
      <c r="I16" s="34">
        <f t="shared" si="0"/>
        <v>0</v>
      </c>
      <c r="J16" s="34">
        <f t="shared" si="1"/>
        <v>0</v>
      </c>
    </row>
    <row r="17" spans="2:22" ht="45" x14ac:dyDescent="0.25">
      <c r="B17" s="116" t="s">
        <v>230</v>
      </c>
      <c r="C17" s="80" t="s">
        <v>12</v>
      </c>
      <c r="D17" s="65"/>
      <c r="E17" s="65"/>
      <c r="F17" s="63" t="s">
        <v>108</v>
      </c>
      <c r="H17" s="34">
        <v>8</v>
      </c>
      <c r="I17" s="34">
        <f t="shared" si="0"/>
        <v>0</v>
      </c>
      <c r="J17" s="34">
        <f t="shared" si="1"/>
        <v>0</v>
      </c>
    </row>
    <row r="18" spans="2:22" ht="30" x14ac:dyDescent="0.25">
      <c r="B18" s="116" t="s">
        <v>230</v>
      </c>
      <c r="C18" s="80" t="s">
        <v>18</v>
      </c>
      <c r="D18" s="63" t="s">
        <v>108</v>
      </c>
      <c r="E18" s="63" t="s">
        <v>108</v>
      </c>
      <c r="F18" s="63" t="s">
        <v>108</v>
      </c>
      <c r="H18" s="34">
        <v>4</v>
      </c>
      <c r="I18" s="34">
        <f t="shared" si="0"/>
        <v>0</v>
      </c>
      <c r="J18" s="34">
        <f t="shared" si="1"/>
        <v>0</v>
      </c>
      <c r="K18" s="37"/>
      <c r="L18" s="38"/>
      <c r="M18" s="37"/>
      <c r="N18" s="37"/>
      <c r="O18" s="37"/>
      <c r="P18" s="38"/>
      <c r="Q18" s="37"/>
      <c r="R18" s="37"/>
      <c r="S18" s="37"/>
      <c r="T18" s="37"/>
      <c r="U18" s="37"/>
      <c r="V18" s="37"/>
    </row>
    <row r="19" spans="2:22" x14ac:dyDescent="0.25">
      <c r="B19" s="116" t="s">
        <v>230</v>
      </c>
      <c r="C19" s="80" t="s">
        <v>20</v>
      </c>
      <c r="D19" s="63" t="s">
        <v>108</v>
      </c>
      <c r="E19" s="63" t="s">
        <v>108</v>
      </c>
      <c r="F19" s="63" t="s">
        <v>108</v>
      </c>
      <c r="H19" s="34">
        <v>4</v>
      </c>
      <c r="I19" s="34">
        <f t="shared" si="0"/>
        <v>0</v>
      </c>
      <c r="J19" s="34">
        <f t="shared" si="1"/>
        <v>0</v>
      </c>
    </row>
    <row r="20" spans="2:22" x14ac:dyDescent="0.25">
      <c r="B20" s="116" t="s">
        <v>230</v>
      </c>
      <c r="C20" s="80" t="s">
        <v>13</v>
      </c>
      <c r="D20" s="64" t="s">
        <v>109</v>
      </c>
      <c r="E20" s="68" t="s">
        <v>111</v>
      </c>
      <c r="F20" s="68" t="s">
        <v>111</v>
      </c>
      <c r="H20" s="34">
        <v>4</v>
      </c>
      <c r="I20" s="34">
        <f t="shared" si="0"/>
        <v>0</v>
      </c>
      <c r="J20" s="34">
        <f t="shared" si="1"/>
        <v>0</v>
      </c>
    </row>
    <row r="21" spans="2:22" x14ac:dyDescent="0.25">
      <c r="B21" s="116" t="s">
        <v>230</v>
      </c>
      <c r="C21" s="80" t="s">
        <v>14</v>
      </c>
      <c r="D21" s="68" t="s">
        <v>111</v>
      </c>
      <c r="E21" s="68" t="s">
        <v>111</v>
      </c>
      <c r="F21" s="68" t="s">
        <v>111</v>
      </c>
      <c r="H21" s="34">
        <v>4</v>
      </c>
      <c r="I21" s="34">
        <f t="shared" si="0"/>
        <v>0</v>
      </c>
      <c r="J21" s="34">
        <f t="shared" si="1"/>
        <v>0</v>
      </c>
    </row>
    <row r="22" spans="2:22" x14ac:dyDescent="0.25">
      <c r="B22" s="116" t="s">
        <v>230</v>
      </c>
      <c r="C22" s="80" t="s">
        <v>21</v>
      </c>
      <c r="D22" s="63" t="s">
        <v>108</v>
      </c>
      <c r="E22" s="63" t="s">
        <v>108</v>
      </c>
      <c r="F22" s="63" t="s">
        <v>108</v>
      </c>
      <c r="H22" s="34">
        <v>2</v>
      </c>
      <c r="I22" s="34">
        <f t="shared" si="0"/>
        <v>0</v>
      </c>
      <c r="J22" s="34">
        <f t="shared" si="1"/>
        <v>0</v>
      </c>
    </row>
    <row r="23" spans="2:22" ht="30" x14ac:dyDescent="0.25">
      <c r="B23" s="116" t="s">
        <v>230</v>
      </c>
      <c r="C23" s="80" t="s">
        <v>10</v>
      </c>
      <c r="D23" s="63" t="s">
        <v>108</v>
      </c>
      <c r="E23" s="63" t="s">
        <v>108</v>
      </c>
      <c r="F23" s="63" t="s">
        <v>108</v>
      </c>
      <c r="H23" s="34">
        <v>6</v>
      </c>
      <c r="I23" s="34">
        <f t="shared" si="0"/>
        <v>0</v>
      </c>
      <c r="J23" s="34">
        <f t="shared" si="1"/>
        <v>0</v>
      </c>
    </row>
    <row r="24" spans="2:22" ht="30" x14ac:dyDescent="0.25">
      <c r="B24" s="116" t="s">
        <v>230</v>
      </c>
      <c r="C24" s="80" t="s">
        <v>22</v>
      </c>
      <c r="D24" s="63" t="s">
        <v>108</v>
      </c>
      <c r="E24" s="64" t="s">
        <v>109</v>
      </c>
      <c r="F24" s="63" t="s">
        <v>108</v>
      </c>
      <c r="H24" s="34">
        <v>2</v>
      </c>
      <c r="I24" s="34">
        <f t="shared" si="0"/>
        <v>0</v>
      </c>
      <c r="J24" s="34">
        <f t="shared" si="1"/>
        <v>0</v>
      </c>
    </row>
    <row r="25" spans="2:22" x14ac:dyDescent="0.25">
      <c r="B25" s="116" t="s">
        <v>230</v>
      </c>
      <c r="C25" s="80" t="s">
        <v>23</v>
      </c>
      <c r="D25" s="63" t="s">
        <v>108</v>
      </c>
      <c r="E25" s="63" t="s">
        <v>108</v>
      </c>
      <c r="F25" s="63" t="s">
        <v>108</v>
      </c>
      <c r="H25" s="34">
        <v>2</v>
      </c>
      <c r="I25" s="34">
        <f t="shared" ref="I25" si="2">IF(OR(F25="red",F25="pink"),IF(OR(E25="red",E25="pink"),IF(OR(D25="red",D25="pink"),6,4),2),0)</f>
        <v>0</v>
      </c>
      <c r="J25" s="34">
        <f t="shared" ref="J25" si="3">H25*I25</f>
        <v>0</v>
      </c>
    </row>
    <row r="26" spans="2:22" ht="30" x14ac:dyDescent="0.25">
      <c r="B26" s="116" t="s">
        <v>230</v>
      </c>
      <c r="C26" s="80" t="s">
        <v>16</v>
      </c>
      <c r="D26" s="65"/>
      <c r="E26" s="65"/>
      <c r="F26" s="63" t="s">
        <v>108</v>
      </c>
      <c r="H26" s="34">
        <v>8</v>
      </c>
      <c r="I26" s="34">
        <f t="shared" ref="I26" si="4">IF(OR(F26="red",F26="pink"),IF(OR(E26="red",E26="pink"),IF(OR(D26="red",D26="pink"),6,4),2),0)</f>
        <v>0</v>
      </c>
      <c r="J26" s="34">
        <f t="shared" ref="J26" si="5">H26*I26</f>
        <v>0</v>
      </c>
    </row>
    <row r="27" spans="2:22" x14ac:dyDescent="0.25">
      <c r="B27" s="116" t="s">
        <v>230</v>
      </c>
      <c r="C27" s="80" t="s">
        <v>17</v>
      </c>
      <c r="D27" s="63" t="s">
        <v>108</v>
      </c>
      <c r="E27" s="63" t="s">
        <v>108</v>
      </c>
      <c r="F27" s="63" t="s">
        <v>108</v>
      </c>
      <c r="H27" s="34">
        <v>4</v>
      </c>
      <c r="I27" s="34">
        <f t="shared" ref="I27" si="6">IF(OR(F27="red",F27="pink"),IF(OR(E27="red",E27="pink"),IF(OR(D27="red",D27="pink"),6,4),2),0)</f>
        <v>0</v>
      </c>
      <c r="J27" s="34">
        <f t="shared" ref="J27" si="7">H27*I27</f>
        <v>0</v>
      </c>
    </row>
    <row r="28" spans="2:22" x14ac:dyDescent="0.25">
      <c r="B28" s="35"/>
      <c r="C28" s="36"/>
      <c r="D28" s="39"/>
      <c r="E28" s="40"/>
      <c r="F28" s="33"/>
      <c r="H28" s="34">
        <f t="shared" ref="H28" si="8">IF(OR(C28="Access to Educational Resources",C28="Local Teaching",C28="Regional Teaching",C28="Study Leave"),1,IF(OR(C28="Induction",C28="Handover",C28="Educational Supervision",C28="Work Load"),2,IF(OR(C28="Overall Satisfaction",C28="Adequate Experience",C28="Feedback",C28="Supportive environment"),3,IF(OR(C28="Clinical Supervision",C28="Clinical Supervision out of hours"),4,0))))</f>
        <v>0</v>
      </c>
      <c r="I28" s="34">
        <f t="shared" ref="I28" si="9">IF(OR(F28="red",F28="pink"),IF(OR(E28="red",E28="pink"),IF(OR(D28="red",D28="pink"),6,4),2),0)</f>
        <v>0</v>
      </c>
      <c r="J28" s="34">
        <f t="shared" ref="J28" si="10">H28*I28</f>
        <v>0</v>
      </c>
    </row>
    <row r="29" spans="2:22" x14ac:dyDescent="0.25">
      <c r="B29" s="35"/>
      <c r="C29" s="36"/>
      <c r="D29" s="39"/>
      <c r="E29" s="40"/>
      <c r="F29" s="33"/>
      <c r="H29" s="34"/>
      <c r="I29" s="34"/>
      <c r="J29" s="34"/>
    </row>
    <row r="30" spans="2:22" x14ac:dyDescent="0.25">
      <c r="B30" s="41"/>
      <c r="C30" s="36"/>
      <c r="D30" s="33" t="s">
        <v>25</v>
      </c>
      <c r="E30" s="33" t="s">
        <v>25</v>
      </c>
      <c r="F30" s="33" t="s">
        <v>25</v>
      </c>
      <c r="H30" s="34"/>
      <c r="I30" s="42" t="s">
        <v>57</v>
      </c>
      <c r="J30" s="42">
        <f>SUM(J14:J24)</f>
        <v>0</v>
      </c>
    </row>
    <row r="32" spans="2:22" x14ac:dyDescent="0.25">
      <c r="B32" s="8" t="s">
        <v>58</v>
      </c>
    </row>
    <row r="33" spans="2:18" ht="123.75" x14ac:dyDescent="0.25">
      <c r="B33" s="23" t="s">
        <v>46</v>
      </c>
      <c r="C33" s="43" t="s">
        <v>59</v>
      </c>
      <c r="D33" s="43" t="s">
        <v>60</v>
      </c>
      <c r="E33" s="43" t="s">
        <v>13</v>
      </c>
      <c r="F33" s="43" t="s">
        <v>61</v>
      </c>
      <c r="G33" s="43" t="s">
        <v>14</v>
      </c>
      <c r="H33" s="43" t="s">
        <v>11</v>
      </c>
      <c r="I33" s="43" t="s">
        <v>62</v>
      </c>
      <c r="J33" s="44" t="s">
        <v>48</v>
      </c>
    </row>
    <row r="34" spans="2:18" x14ac:dyDescent="0.25">
      <c r="B34" s="14" t="s">
        <v>133</v>
      </c>
      <c r="C34" s="23"/>
      <c r="D34" s="45"/>
      <c r="E34" s="46"/>
      <c r="F34" s="43"/>
      <c r="G34" s="43"/>
      <c r="H34" s="43"/>
      <c r="I34" s="43"/>
      <c r="J34" s="43"/>
      <c r="K34" s="47"/>
      <c r="L34" s="47"/>
    </row>
    <row r="36" spans="2:18" x14ac:dyDescent="0.25">
      <c r="B36" s="13" t="s">
        <v>63</v>
      </c>
    </row>
    <row r="37" spans="2:18" ht="45" x14ac:dyDescent="0.25">
      <c r="B37" s="48" t="s">
        <v>64</v>
      </c>
      <c r="C37" s="133" t="s">
        <v>65</v>
      </c>
      <c r="D37" s="131"/>
      <c r="E37" s="131"/>
      <c r="F37" s="132"/>
      <c r="G37" s="133" t="s">
        <v>66</v>
      </c>
      <c r="H37" s="132"/>
      <c r="I37" s="48" t="s">
        <v>67</v>
      </c>
      <c r="J37" s="133" t="s">
        <v>68</v>
      </c>
      <c r="K37" s="132"/>
      <c r="L37" s="133" t="s">
        <v>69</v>
      </c>
      <c r="M37" s="132"/>
      <c r="N37" s="133" t="s">
        <v>70</v>
      </c>
      <c r="O37" s="132"/>
      <c r="P37" s="48" t="s">
        <v>71</v>
      </c>
      <c r="Q37" s="48" t="s">
        <v>72</v>
      </c>
      <c r="R37" s="48" t="s">
        <v>73</v>
      </c>
    </row>
    <row r="38" spans="2:18" x14ac:dyDescent="0.25">
      <c r="B38" s="86" t="s">
        <v>151</v>
      </c>
      <c r="C38" s="133"/>
      <c r="D38" s="131"/>
      <c r="E38" s="131"/>
      <c r="F38" s="132"/>
      <c r="G38" s="164"/>
      <c r="H38" s="132"/>
      <c r="I38" s="49"/>
      <c r="J38" s="165"/>
      <c r="K38" s="166"/>
      <c r="L38" s="133"/>
      <c r="M38" s="132"/>
      <c r="N38" s="133"/>
      <c r="O38" s="132"/>
      <c r="P38" s="50"/>
      <c r="Q38" s="49"/>
      <c r="R38" s="23"/>
    </row>
    <row r="39" spans="2:18" x14ac:dyDescent="0.25">
      <c r="B39" s="51"/>
      <c r="C39" s="52"/>
      <c r="D39" s="52"/>
      <c r="E39" s="52"/>
      <c r="F39" s="52"/>
      <c r="G39" s="53"/>
      <c r="H39" s="52"/>
      <c r="I39" s="54"/>
      <c r="J39" s="54"/>
      <c r="K39" s="54"/>
      <c r="L39" s="52"/>
      <c r="M39" s="52"/>
      <c r="N39" s="52"/>
      <c r="O39" s="52"/>
      <c r="P39" s="53"/>
      <c r="Q39" s="54"/>
    </row>
    <row r="40" spans="2:18" x14ac:dyDescent="0.25">
      <c r="B40" s="55" t="s">
        <v>74</v>
      </c>
      <c r="C40" s="52"/>
      <c r="D40" s="52"/>
      <c r="E40" s="52"/>
      <c r="F40" s="52"/>
      <c r="G40" s="53"/>
      <c r="H40" s="52"/>
      <c r="I40" s="54"/>
      <c r="J40" s="54"/>
      <c r="K40" s="54"/>
      <c r="L40" s="52"/>
      <c r="M40" s="52"/>
      <c r="N40" s="52"/>
      <c r="O40" s="52"/>
      <c r="P40" s="53"/>
      <c r="Q40" s="54"/>
    </row>
    <row r="41" spans="2:18" x14ac:dyDescent="0.25">
      <c r="B41" s="83" t="s">
        <v>150</v>
      </c>
      <c r="C41" s="123" t="s">
        <v>75</v>
      </c>
      <c r="D41" s="123"/>
      <c r="E41" s="123"/>
      <c r="F41" s="123"/>
      <c r="G41" s="123"/>
      <c r="H41" s="123"/>
      <c r="I41" s="123"/>
      <c r="J41" s="123"/>
      <c r="K41" s="123"/>
      <c r="L41" s="123"/>
      <c r="M41" s="124"/>
    </row>
    <row r="43" spans="2:18" x14ac:dyDescent="0.25">
      <c r="B43" s="8" t="s">
        <v>76</v>
      </c>
    </row>
    <row r="44" spans="2:18" x14ac:dyDescent="0.25">
      <c r="B44" s="23" t="s">
        <v>64</v>
      </c>
      <c r="C44" s="23" t="s">
        <v>77</v>
      </c>
      <c r="D44" s="23" t="s">
        <v>78</v>
      </c>
      <c r="E44" s="126" t="s">
        <v>65</v>
      </c>
      <c r="F44" s="126"/>
      <c r="G44" s="126"/>
      <c r="H44" s="126"/>
      <c r="I44" s="126" t="s">
        <v>79</v>
      </c>
      <c r="J44" s="126"/>
      <c r="K44" s="126"/>
      <c r="L44" s="126"/>
      <c r="M44" s="126"/>
    </row>
    <row r="45" spans="2:18" x14ac:dyDescent="0.25">
      <c r="B45" s="87" t="s">
        <v>151</v>
      </c>
      <c r="C45" s="23"/>
      <c r="D45" s="23"/>
      <c r="E45" s="122"/>
      <c r="F45" s="123"/>
      <c r="G45" s="123"/>
      <c r="H45" s="124"/>
      <c r="I45" s="122"/>
      <c r="J45" s="123"/>
      <c r="K45" s="123"/>
      <c r="L45" s="123"/>
      <c r="M45" s="124"/>
    </row>
    <row r="47" spans="2:18" x14ac:dyDescent="0.25">
      <c r="B47" s="8" t="s">
        <v>80</v>
      </c>
    </row>
    <row r="48" spans="2:18" x14ac:dyDescent="0.25">
      <c r="B48" s="23" t="s">
        <v>81</v>
      </c>
      <c r="C48" s="23" t="s">
        <v>82</v>
      </c>
      <c r="D48" s="126" t="s">
        <v>83</v>
      </c>
      <c r="E48" s="126"/>
      <c r="F48" s="126"/>
      <c r="G48" s="126"/>
      <c r="H48" s="126" t="s">
        <v>84</v>
      </c>
      <c r="I48" s="126"/>
      <c r="J48" s="126"/>
      <c r="K48" s="126" t="s">
        <v>85</v>
      </c>
      <c r="L48" s="126"/>
      <c r="M48" s="126"/>
      <c r="N48" s="126"/>
      <c r="O48" s="126"/>
      <c r="P48" s="23" t="s">
        <v>86</v>
      </c>
    </row>
    <row r="49" spans="2:16" x14ac:dyDescent="0.25">
      <c r="B49" s="87" t="s">
        <v>151</v>
      </c>
      <c r="C49" s="23"/>
      <c r="D49" s="122"/>
      <c r="E49" s="123"/>
      <c r="F49" s="123"/>
      <c r="G49" s="124"/>
      <c r="H49" s="122"/>
      <c r="I49" s="123"/>
      <c r="J49" s="124"/>
      <c r="K49" s="122"/>
      <c r="L49" s="123"/>
      <c r="M49" s="123"/>
      <c r="N49" s="123"/>
      <c r="O49" s="124"/>
      <c r="P49" s="23"/>
    </row>
    <row r="51" spans="2:16" x14ac:dyDescent="0.25">
      <c r="B51" s="8" t="s">
        <v>87</v>
      </c>
    </row>
    <row r="52" spans="2:16" x14ac:dyDescent="0.25">
      <c r="B52" s="23" t="s">
        <v>81</v>
      </c>
      <c r="C52" s="23" t="s">
        <v>82</v>
      </c>
      <c r="D52" s="126" t="s">
        <v>83</v>
      </c>
      <c r="E52" s="126"/>
      <c r="F52" s="126"/>
      <c r="G52" s="126"/>
      <c r="H52" s="126" t="s">
        <v>88</v>
      </c>
      <c r="I52" s="126"/>
      <c r="J52" s="126"/>
      <c r="K52" s="126"/>
      <c r="L52" s="122" t="s">
        <v>89</v>
      </c>
      <c r="M52" s="123"/>
      <c r="N52" s="123"/>
      <c r="O52" s="124"/>
      <c r="P52" s="23" t="s">
        <v>86</v>
      </c>
    </row>
    <row r="53" spans="2:16" x14ac:dyDescent="0.25">
      <c r="B53" s="87" t="s">
        <v>151</v>
      </c>
      <c r="C53" s="23"/>
      <c r="D53" s="122"/>
      <c r="E53" s="123"/>
      <c r="F53" s="123"/>
      <c r="G53" s="124"/>
      <c r="H53" s="126"/>
      <c r="I53" s="126"/>
      <c r="J53" s="126"/>
      <c r="K53" s="126"/>
      <c r="L53" s="126"/>
      <c r="M53" s="126"/>
      <c r="N53" s="126"/>
      <c r="O53" s="126"/>
      <c r="P53" s="23"/>
    </row>
    <row r="55" spans="2:16" x14ac:dyDescent="0.25">
      <c r="B55" s="8" t="s">
        <v>90</v>
      </c>
    </row>
    <row r="56" spans="2:16" x14ac:dyDescent="0.25">
      <c r="B56" s="23" t="s">
        <v>91</v>
      </c>
      <c r="C56" s="23" t="s">
        <v>92</v>
      </c>
      <c r="D56" s="126" t="s">
        <v>93</v>
      </c>
      <c r="E56" s="126"/>
      <c r="F56" s="126"/>
      <c r="G56" s="126"/>
    </row>
    <row r="57" spans="2:16" x14ac:dyDescent="0.25">
      <c r="B57" s="87" t="s">
        <v>151</v>
      </c>
      <c r="C57" s="23"/>
      <c r="D57" s="126"/>
      <c r="E57" s="126"/>
      <c r="F57" s="126"/>
      <c r="G57" s="126"/>
    </row>
    <row r="59" spans="2:16" x14ac:dyDescent="0.25">
      <c r="B59" s="8" t="s">
        <v>94</v>
      </c>
    </row>
    <row r="60" spans="2:16" x14ac:dyDescent="0.25">
      <c r="B60" s="145" t="s">
        <v>224</v>
      </c>
      <c r="C60" s="146"/>
      <c r="D60" s="146"/>
      <c r="E60" s="146"/>
      <c r="F60" s="146"/>
      <c r="G60" s="146"/>
      <c r="H60" s="146"/>
      <c r="I60" s="146"/>
      <c r="J60" s="146"/>
      <c r="K60" s="146"/>
      <c r="L60" s="146"/>
      <c r="M60" s="147"/>
    </row>
    <row r="62" spans="2:16" x14ac:dyDescent="0.25">
      <c r="B62" s="8" t="s">
        <v>95</v>
      </c>
    </row>
    <row r="63" spans="2:16" x14ac:dyDescent="0.25">
      <c r="B63" s="160" t="s">
        <v>225</v>
      </c>
      <c r="C63" s="126"/>
      <c r="D63" s="126"/>
      <c r="E63" s="126"/>
      <c r="F63" s="126"/>
      <c r="G63" s="126"/>
      <c r="H63" s="126"/>
      <c r="I63" s="126"/>
      <c r="J63" s="126"/>
      <c r="K63" s="126"/>
      <c r="L63" s="126"/>
      <c r="M63" s="126"/>
    </row>
    <row r="65" spans="2:13" x14ac:dyDescent="0.25">
      <c r="B65" s="8" t="s">
        <v>96</v>
      </c>
    </row>
    <row r="66" spans="2:13" x14ac:dyDescent="0.25">
      <c r="B66" s="145" t="s">
        <v>151</v>
      </c>
      <c r="C66" s="146"/>
      <c r="D66" s="146"/>
      <c r="E66" s="146"/>
      <c r="F66" s="146"/>
      <c r="G66" s="146"/>
      <c r="H66" s="146"/>
      <c r="I66" s="146"/>
      <c r="J66" s="146"/>
      <c r="K66" s="146"/>
      <c r="L66" s="146"/>
      <c r="M66" s="147"/>
    </row>
    <row r="68" spans="2:13" x14ac:dyDescent="0.25">
      <c r="B68" s="8" t="s">
        <v>97</v>
      </c>
    </row>
    <row r="69" spans="2:13" x14ac:dyDescent="0.25">
      <c r="B69" s="145" t="s">
        <v>151</v>
      </c>
      <c r="C69" s="146"/>
      <c r="D69" s="146"/>
      <c r="E69" s="146"/>
      <c r="F69" s="146"/>
      <c r="G69" s="146"/>
      <c r="H69" s="146"/>
      <c r="I69" s="146"/>
      <c r="J69" s="146"/>
      <c r="K69" s="146"/>
      <c r="L69" s="146"/>
      <c r="M69" s="147"/>
    </row>
    <row r="71" spans="2:13" x14ac:dyDescent="0.25">
      <c r="B71" s="8" t="s">
        <v>98</v>
      </c>
    </row>
    <row r="72" spans="2:13" x14ac:dyDescent="0.25">
      <c r="B72" s="145" t="s">
        <v>151</v>
      </c>
      <c r="C72" s="146"/>
      <c r="D72" s="146"/>
      <c r="E72" s="146"/>
      <c r="F72" s="146"/>
      <c r="G72" s="146"/>
      <c r="H72" s="146"/>
      <c r="I72" s="146"/>
      <c r="J72" s="146"/>
      <c r="K72" s="146"/>
      <c r="L72" s="146"/>
      <c r="M72" s="147"/>
    </row>
    <row r="74" spans="2:13" x14ac:dyDescent="0.25">
      <c r="B74" s="8" t="s">
        <v>100</v>
      </c>
    </row>
    <row r="75" spans="2:13" x14ac:dyDescent="0.25">
      <c r="B75" s="56" t="s">
        <v>101</v>
      </c>
      <c r="C75" s="122" t="s">
        <v>43</v>
      </c>
      <c r="D75" s="123"/>
      <c r="E75" s="123"/>
      <c r="F75" s="123"/>
      <c r="G75" s="123"/>
      <c r="H75" s="123"/>
      <c r="I75" s="123"/>
      <c r="J75" s="123"/>
      <c r="K75" s="123"/>
      <c r="L75" s="123"/>
      <c r="M75" s="124"/>
    </row>
    <row r="76" spans="2:13" x14ac:dyDescent="0.25">
      <c r="B76" s="89" t="s">
        <v>177</v>
      </c>
      <c r="C76" s="122"/>
      <c r="D76" s="123"/>
      <c r="E76" s="123"/>
      <c r="F76" s="123"/>
      <c r="G76" s="123"/>
      <c r="H76" s="123"/>
      <c r="I76" s="123"/>
      <c r="J76" s="123"/>
      <c r="K76" s="123"/>
      <c r="L76" s="123"/>
      <c r="M76" s="124"/>
    </row>
    <row r="78" spans="2:13" x14ac:dyDescent="0.25">
      <c r="B78" s="8" t="s">
        <v>102</v>
      </c>
    </row>
    <row r="79" spans="2:13" x14ac:dyDescent="0.25">
      <c r="B79" s="56" t="s">
        <v>101</v>
      </c>
      <c r="C79" s="122" t="s">
        <v>43</v>
      </c>
      <c r="D79" s="123"/>
      <c r="E79" s="123"/>
      <c r="F79" s="123"/>
      <c r="G79" s="123"/>
      <c r="H79" s="123"/>
      <c r="I79" s="123"/>
      <c r="J79" s="123"/>
      <c r="K79" s="123"/>
      <c r="L79" s="123"/>
      <c r="M79" s="124"/>
    </row>
    <row r="80" spans="2:13" x14ac:dyDescent="0.25">
      <c r="B80" s="89" t="s">
        <v>177</v>
      </c>
      <c r="C80" s="122"/>
      <c r="D80" s="123"/>
      <c r="E80" s="123"/>
      <c r="F80" s="123"/>
      <c r="G80" s="123"/>
      <c r="H80" s="123"/>
      <c r="I80" s="123"/>
      <c r="J80" s="123"/>
      <c r="K80" s="123"/>
      <c r="L80" s="123"/>
      <c r="M80" s="124"/>
    </row>
    <row r="82" spans="2:13" x14ac:dyDescent="0.25">
      <c r="B82" s="8" t="s">
        <v>103</v>
      </c>
    </row>
    <row r="83" spans="2:13" x14ac:dyDescent="0.25">
      <c r="B83" s="56" t="s">
        <v>101</v>
      </c>
      <c r="C83" s="122" t="s">
        <v>43</v>
      </c>
      <c r="D83" s="123"/>
      <c r="E83" s="123"/>
      <c r="F83" s="123"/>
      <c r="G83" s="123"/>
      <c r="H83" s="123"/>
      <c r="I83" s="123"/>
      <c r="J83" s="123"/>
      <c r="K83" s="123"/>
      <c r="L83" s="123"/>
      <c r="M83" s="124"/>
    </row>
    <row r="84" spans="2:13" x14ac:dyDescent="0.25">
      <c r="B84" s="89" t="s">
        <v>177</v>
      </c>
      <c r="C84" s="122"/>
      <c r="D84" s="123"/>
      <c r="E84" s="123"/>
      <c r="F84" s="123"/>
      <c r="G84" s="123"/>
      <c r="H84" s="123"/>
      <c r="I84" s="123"/>
      <c r="J84" s="123"/>
      <c r="K84" s="123"/>
      <c r="L84" s="123"/>
      <c r="M84" s="124"/>
    </row>
  </sheetData>
  <mergeCells count="41">
    <mergeCell ref="N37:O37"/>
    <mergeCell ref="C41:M41"/>
    <mergeCell ref="D12:F12"/>
    <mergeCell ref="C37:F37"/>
    <mergeCell ref="G37:H37"/>
    <mergeCell ref="J37:K37"/>
    <mergeCell ref="L37:M37"/>
    <mergeCell ref="C38:F38"/>
    <mergeCell ref="G38:H38"/>
    <mergeCell ref="J38:K38"/>
    <mergeCell ref="L38:M38"/>
    <mergeCell ref="N38:O38"/>
    <mergeCell ref="E44:H44"/>
    <mergeCell ref="I44:M44"/>
    <mergeCell ref="E45:H45"/>
    <mergeCell ref="I45:M45"/>
    <mergeCell ref="D48:G48"/>
    <mergeCell ref="H48:J48"/>
    <mergeCell ref="K48:O48"/>
    <mergeCell ref="B60:M60"/>
    <mergeCell ref="D49:G49"/>
    <mergeCell ref="H49:J49"/>
    <mergeCell ref="K49:O49"/>
    <mergeCell ref="D52:G52"/>
    <mergeCell ref="H52:K52"/>
    <mergeCell ref="L52:O52"/>
    <mergeCell ref="D53:G53"/>
    <mergeCell ref="H53:K53"/>
    <mergeCell ref="L53:O53"/>
    <mergeCell ref="D56:G56"/>
    <mergeCell ref="D57:G57"/>
    <mergeCell ref="C79:M79"/>
    <mergeCell ref="C80:M80"/>
    <mergeCell ref="C83:M83"/>
    <mergeCell ref="C84:M84"/>
    <mergeCell ref="B63:M63"/>
    <mergeCell ref="B66:M66"/>
    <mergeCell ref="B69:M69"/>
    <mergeCell ref="B72:M72"/>
    <mergeCell ref="C75:M75"/>
    <mergeCell ref="C76:M76"/>
  </mergeCells>
  <dataValidations count="4">
    <dataValidation type="list" allowBlank="1" showInputMessage="1" showErrorMessage="1" sqref="C57">
      <formula1>"Scheduled, Triggered, Immediate Triggered, Re-visit, Focus Group"</formula1>
    </dataValidation>
    <dataValidation type="list" allowBlank="1" showInputMessage="1" showErrorMessage="1" sqref="D45">
      <formula1>"Patient Safety, Clinical Supervision, Educational Supervision, Education / Training, Educational Resources / Capacity, Study Leave, Bullying / Undermining, Contract of Employment / Rota Issues, Other"</formula1>
    </dataValidation>
    <dataValidation type="list" allowBlank="1" showInputMessage="1" showErrorMessage="1" sqref="C53 C49">
      <formula1>"F1, F2, CT1, CT2, CT3, ST1, ST2, ST3, ST4, ST5, ST6, ST7, ST8, LAT1, LAT2, LAT3, LAT4, LAT5, LAT6, LAT7, LAT8"</formula1>
    </dataValidation>
    <dataValidation type="list" allowBlank="1" showInputMessage="1" showErrorMessage="1" sqref="C45">
      <formula1>"Trainee, Educational Supervisor, Clinical Supervisor, FPD, TPD, DME, MD, PGD, APGD, Other Deanery Staff, Other"</formula1>
    </dataValidation>
  </dataValidations>
  <pageMargins left="0.11811023622047245" right="0.11811023622047245" top="0.15748031496062992" bottom="0.15748031496062992" header="0.31496062992125984" footer="0.31496062992125984"/>
  <pageSetup paperSize="8"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B1:V84"/>
  <sheetViews>
    <sheetView topLeftCell="A35" workbookViewId="0">
      <selection activeCell="I38" sqref="I38"/>
    </sheetView>
  </sheetViews>
  <sheetFormatPr defaultRowHeight="15" x14ac:dyDescent="0.25"/>
  <cols>
    <col min="1" max="1" width="9.140625" style="10"/>
    <col min="2" max="2" width="34" style="10" customWidth="1"/>
    <col min="3" max="3" width="15.7109375" style="10" bestFit="1" customWidth="1"/>
    <col min="4" max="4" width="14.7109375" style="10" customWidth="1"/>
    <col min="5" max="5" width="12.5703125" style="10" customWidth="1"/>
    <col min="6" max="6" width="13.85546875" style="10" customWidth="1"/>
    <col min="7" max="7" width="14.7109375" style="10" customWidth="1"/>
    <col min="8" max="8" width="9.140625" style="10"/>
    <col min="9" max="9" width="13.28515625" style="10" customWidth="1"/>
    <col min="10" max="10" width="13" style="10" customWidth="1"/>
    <col min="11" max="11" width="12.140625" style="10" customWidth="1"/>
    <col min="12" max="15" width="9.140625" style="10"/>
    <col min="16" max="16" width="47.5703125" style="10" customWidth="1"/>
    <col min="17" max="17" width="9.140625" style="10"/>
    <col min="18" max="18" width="26.42578125" style="10" customWidth="1"/>
    <col min="19" max="16384" width="9.140625" style="10"/>
  </cols>
  <sheetData>
    <row r="1" spans="2:19" x14ac:dyDescent="0.25">
      <c r="B1" s="8" t="s">
        <v>43</v>
      </c>
      <c r="C1" s="9"/>
    </row>
    <row r="2" spans="2:19" x14ac:dyDescent="0.25">
      <c r="B2" s="11" t="s">
        <v>2</v>
      </c>
      <c r="C2" s="12" t="s">
        <v>3</v>
      </c>
    </row>
    <row r="3" spans="2:19" ht="30" x14ac:dyDescent="0.25">
      <c r="B3" s="85" t="s">
        <v>183</v>
      </c>
      <c r="C3" s="108"/>
    </row>
    <row r="5" spans="2:19" x14ac:dyDescent="0.25">
      <c r="B5" s="13" t="s">
        <v>44</v>
      </c>
    </row>
    <row r="6" spans="2:19" ht="158.25" x14ac:dyDescent="0.25">
      <c r="B6" s="14" t="s">
        <v>45</v>
      </c>
      <c r="C6" s="14" t="s">
        <v>46</v>
      </c>
      <c r="D6" s="15" t="s">
        <v>10</v>
      </c>
      <c r="E6" s="15" t="s">
        <v>11</v>
      </c>
      <c r="F6" s="15" t="s">
        <v>12</v>
      </c>
      <c r="G6" s="16" t="s">
        <v>13</v>
      </c>
      <c r="H6" s="15" t="s">
        <v>14</v>
      </c>
      <c r="I6" s="15" t="s">
        <v>15</v>
      </c>
      <c r="J6" s="15" t="s">
        <v>16</v>
      </c>
      <c r="K6" s="16" t="s">
        <v>17</v>
      </c>
      <c r="L6" s="15" t="s">
        <v>18</v>
      </c>
      <c r="M6" s="15" t="s">
        <v>47</v>
      </c>
      <c r="N6" s="15" t="s">
        <v>20</v>
      </c>
      <c r="O6" s="15" t="s">
        <v>21</v>
      </c>
      <c r="P6" s="15" t="s">
        <v>22</v>
      </c>
      <c r="Q6" s="15" t="s">
        <v>23</v>
      </c>
      <c r="R6" s="16" t="s">
        <v>48</v>
      </c>
    </row>
    <row r="7" spans="2:19" x14ac:dyDescent="0.25">
      <c r="B7" s="17" t="s">
        <v>49</v>
      </c>
      <c r="C7" s="18"/>
      <c r="D7" s="19"/>
      <c r="E7" s="19"/>
      <c r="F7" s="19"/>
      <c r="G7" s="19"/>
      <c r="H7" s="19"/>
      <c r="I7" s="19"/>
      <c r="J7" s="19"/>
      <c r="K7" s="19"/>
      <c r="L7" s="19"/>
      <c r="M7" s="19"/>
      <c r="N7" s="19"/>
      <c r="O7" s="19"/>
      <c r="P7" s="20"/>
      <c r="Q7" s="21"/>
      <c r="R7" s="22"/>
    </row>
    <row r="8" spans="2:19" x14ac:dyDescent="0.25">
      <c r="B8" s="116" t="s">
        <v>230</v>
      </c>
      <c r="C8" s="57" t="s">
        <v>104</v>
      </c>
      <c r="D8" s="59" t="s">
        <v>105</v>
      </c>
      <c r="E8" s="59" t="s">
        <v>105</v>
      </c>
      <c r="F8" s="59"/>
      <c r="G8" s="67" t="s">
        <v>105</v>
      </c>
      <c r="H8" s="59" t="s">
        <v>105</v>
      </c>
      <c r="I8" s="60" t="s">
        <v>105</v>
      </c>
      <c r="J8" s="59"/>
      <c r="K8" s="59" t="s">
        <v>105</v>
      </c>
      <c r="L8" s="59" t="s">
        <v>105</v>
      </c>
      <c r="M8" s="59" t="s">
        <v>106</v>
      </c>
      <c r="N8" s="59" t="s">
        <v>105</v>
      </c>
      <c r="O8" s="59" t="s">
        <v>105</v>
      </c>
      <c r="P8" s="59" t="s">
        <v>105</v>
      </c>
      <c r="Q8" s="59" t="s">
        <v>105</v>
      </c>
      <c r="R8" s="61">
        <v>9</v>
      </c>
    </row>
    <row r="9" spans="2:19" x14ac:dyDescent="0.25">
      <c r="B9" s="24"/>
      <c r="C9" s="25"/>
      <c r="D9" s="25"/>
      <c r="E9" s="25"/>
      <c r="F9" s="25"/>
      <c r="G9" s="25"/>
      <c r="H9" s="25"/>
      <c r="I9" s="25"/>
      <c r="J9" s="25"/>
      <c r="K9" s="25"/>
      <c r="L9" s="25"/>
      <c r="M9" s="25"/>
      <c r="N9" s="25"/>
      <c r="O9" s="25"/>
      <c r="P9" s="26"/>
      <c r="Q9" s="25"/>
      <c r="R9" s="27"/>
      <c r="S9" s="21"/>
    </row>
    <row r="10" spans="2:19" x14ac:dyDescent="0.25">
      <c r="Q10" s="21"/>
      <c r="R10" s="21"/>
      <c r="S10" s="21"/>
    </row>
    <row r="11" spans="2:19" x14ac:dyDescent="0.25">
      <c r="B11" s="13" t="s">
        <v>50</v>
      </c>
    </row>
    <row r="12" spans="2:19" x14ac:dyDescent="0.25">
      <c r="B12" s="28"/>
      <c r="C12" s="29"/>
      <c r="D12" s="134" t="s">
        <v>51</v>
      </c>
      <c r="E12" s="135"/>
      <c r="F12" s="136"/>
      <c r="G12" s="30"/>
      <c r="H12" s="30"/>
    </row>
    <row r="13" spans="2:19" ht="30" x14ac:dyDescent="0.25">
      <c r="B13" s="31" t="s">
        <v>52</v>
      </c>
      <c r="C13" s="31" t="s">
        <v>53</v>
      </c>
      <c r="D13" s="32">
        <v>2013</v>
      </c>
      <c r="E13" s="32">
        <v>2014</v>
      </c>
      <c r="F13" s="32">
        <v>2015</v>
      </c>
      <c r="H13" s="81" t="s">
        <v>54</v>
      </c>
      <c r="I13" s="81" t="s">
        <v>55</v>
      </c>
      <c r="J13" s="81" t="s">
        <v>56</v>
      </c>
    </row>
    <row r="14" spans="2:19" ht="45" x14ac:dyDescent="0.25">
      <c r="B14" s="116" t="s">
        <v>230</v>
      </c>
      <c r="C14" s="80" t="s">
        <v>19</v>
      </c>
      <c r="D14" s="63" t="s">
        <v>108</v>
      </c>
      <c r="E14" s="64" t="s">
        <v>109</v>
      </c>
      <c r="F14" s="63" t="s">
        <v>108</v>
      </c>
      <c r="H14" s="34">
        <v>2</v>
      </c>
      <c r="I14" s="34">
        <f>IF(OR(F14="red",F14="pink"),IF(OR(E14="red",E14="pink"),IF(OR(D14="red",D14="pink"),6,4),2),0)</f>
        <v>0</v>
      </c>
      <c r="J14" s="34">
        <f>H14*I14</f>
        <v>0</v>
      </c>
    </row>
    <row r="15" spans="2:19" ht="30" x14ac:dyDescent="0.25">
      <c r="B15" s="116" t="s">
        <v>230</v>
      </c>
      <c r="C15" s="80" t="s">
        <v>15</v>
      </c>
      <c r="D15" s="63" t="s">
        <v>108</v>
      </c>
      <c r="E15" s="64" t="s">
        <v>109</v>
      </c>
      <c r="F15" s="64" t="s">
        <v>109</v>
      </c>
      <c r="H15" s="34">
        <v>6</v>
      </c>
      <c r="I15" s="34">
        <v>2</v>
      </c>
      <c r="J15" s="34">
        <v>9</v>
      </c>
    </row>
    <row r="16" spans="2:19" ht="30" x14ac:dyDescent="0.25">
      <c r="B16" s="116" t="s">
        <v>230</v>
      </c>
      <c r="C16" s="80" t="s">
        <v>11</v>
      </c>
      <c r="D16" s="63" t="s">
        <v>108</v>
      </c>
      <c r="E16" s="63" t="s">
        <v>108</v>
      </c>
      <c r="F16" s="63" t="s">
        <v>108</v>
      </c>
      <c r="H16" s="34">
        <v>8</v>
      </c>
      <c r="I16" s="34">
        <f t="shared" ref="I16:I24" si="0">IF(OR(F16="red",F16="pink"),IF(OR(E16="red",E16="pink"),IF(OR(D16="red",D16="pink"),6,4),2),0)</f>
        <v>0</v>
      </c>
      <c r="J16" s="34">
        <f t="shared" ref="J16:J24" si="1">H16*I16</f>
        <v>0</v>
      </c>
    </row>
    <row r="17" spans="2:22" ht="45" x14ac:dyDescent="0.25">
      <c r="B17" s="116" t="s">
        <v>230</v>
      </c>
      <c r="C17" s="80" t="s">
        <v>12</v>
      </c>
      <c r="D17" s="65"/>
      <c r="E17" s="65"/>
      <c r="F17" s="63" t="s">
        <v>108</v>
      </c>
      <c r="H17" s="34">
        <v>8</v>
      </c>
      <c r="I17" s="34">
        <f t="shared" si="0"/>
        <v>0</v>
      </c>
      <c r="J17" s="34">
        <f t="shared" si="1"/>
        <v>0</v>
      </c>
    </row>
    <row r="18" spans="2:22" ht="30" x14ac:dyDescent="0.25">
      <c r="B18" s="116" t="s">
        <v>230</v>
      </c>
      <c r="C18" s="80" t="s">
        <v>18</v>
      </c>
      <c r="D18" s="63" t="s">
        <v>108</v>
      </c>
      <c r="E18" s="63" t="s">
        <v>108</v>
      </c>
      <c r="F18" s="63" t="s">
        <v>108</v>
      </c>
      <c r="H18" s="34">
        <v>4</v>
      </c>
      <c r="I18" s="34">
        <f t="shared" si="0"/>
        <v>0</v>
      </c>
      <c r="J18" s="34">
        <f t="shared" si="1"/>
        <v>0</v>
      </c>
      <c r="K18" s="37"/>
      <c r="L18" s="38"/>
      <c r="M18" s="37"/>
      <c r="N18" s="37"/>
      <c r="O18" s="37"/>
      <c r="P18" s="38"/>
      <c r="Q18" s="37"/>
      <c r="R18" s="37"/>
      <c r="S18" s="37"/>
      <c r="T18" s="37"/>
      <c r="U18" s="37"/>
      <c r="V18" s="37"/>
    </row>
    <row r="19" spans="2:22" x14ac:dyDescent="0.25">
      <c r="B19" s="116" t="s">
        <v>230</v>
      </c>
      <c r="C19" s="80" t="s">
        <v>20</v>
      </c>
      <c r="D19" s="63" t="s">
        <v>108</v>
      </c>
      <c r="E19" s="63" t="s">
        <v>108</v>
      </c>
      <c r="F19" s="63" t="s">
        <v>108</v>
      </c>
      <c r="H19" s="34">
        <v>4</v>
      </c>
      <c r="I19" s="34">
        <f t="shared" si="0"/>
        <v>0</v>
      </c>
      <c r="J19" s="34">
        <f t="shared" si="1"/>
        <v>0</v>
      </c>
    </row>
    <row r="20" spans="2:22" x14ac:dyDescent="0.25">
      <c r="B20" s="116" t="s">
        <v>230</v>
      </c>
      <c r="C20" s="80" t="s">
        <v>13</v>
      </c>
      <c r="D20" s="68" t="s">
        <v>111</v>
      </c>
      <c r="E20" s="68" t="s">
        <v>111</v>
      </c>
      <c r="F20" s="68" t="s">
        <v>111</v>
      </c>
      <c r="H20" s="34">
        <v>4</v>
      </c>
      <c r="I20" s="34">
        <f t="shared" si="0"/>
        <v>0</v>
      </c>
      <c r="J20" s="34">
        <f t="shared" si="1"/>
        <v>0</v>
      </c>
    </row>
    <row r="21" spans="2:22" x14ac:dyDescent="0.25">
      <c r="B21" s="116" t="s">
        <v>230</v>
      </c>
      <c r="C21" s="80" t="s">
        <v>14</v>
      </c>
      <c r="D21" s="63" t="s">
        <v>108</v>
      </c>
      <c r="E21" s="63" t="s">
        <v>108</v>
      </c>
      <c r="F21" s="63" t="s">
        <v>108</v>
      </c>
      <c r="H21" s="34">
        <v>4</v>
      </c>
      <c r="I21" s="34">
        <f t="shared" si="0"/>
        <v>0</v>
      </c>
      <c r="J21" s="34">
        <f t="shared" si="1"/>
        <v>0</v>
      </c>
    </row>
    <row r="22" spans="2:22" x14ac:dyDescent="0.25">
      <c r="B22" s="116" t="s">
        <v>230</v>
      </c>
      <c r="C22" s="80" t="s">
        <v>21</v>
      </c>
      <c r="D22" s="63" t="s">
        <v>108</v>
      </c>
      <c r="E22" s="63" t="s">
        <v>108</v>
      </c>
      <c r="F22" s="63" t="s">
        <v>108</v>
      </c>
      <c r="H22" s="34">
        <v>2</v>
      </c>
      <c r="I22" s="34">
        <f t="shared" si="0"/>
        <v>0</v>
      </c>
      <c r="J22" s="34">
        <f t="shared" si="1"/>
        <v>0</v>
      </c>
    </row>
    <row r="23" spans="2:22" ht="30" x14ac:dyDescent="0.25">
      <c r="B23" s="116" t="s">
        <v>230</v>
      </c>
      <c r="C23" s="80" t="s">
        <v>10</v>
      </c>
      <c r="D23" s="64" t="s">
        <v>109</v>
      </c>
      <c r="E23" s="63" t="s">
        <v>108</v>
      </c>
      <c r="F23" s="63" t="s">
        <v>108</v>
      </c>
      <c r="H23" s="34">
        <v>6</v>
      </c>
      <c r="I23" s="34">
        <f t="shared" si="0"/>
        <v>0</v>
      </c>
      <c r="J23" s="34">
        <f t="shared" si="1"/>
        <v>0</v>
      </c>
    </row>
    <row r="24" spans="2:22" ht="30" x14ac:dyDescent="0.25">
      <c r="B24" s="116" t="s">
        <v>230</v>
      </c>
      <c r="C24" s="80" t="s">
        <v>22</v>
      </c>
      <c r="D24" s="65"/>
      <c r="E24" s="63" t="s">
        <v>108</v>
      </c>
      <c r="F24" s="63" t="s">
        <v>108</v>
      </c>
      <c r="H24" s="34">
        <v>2</v>
      </c>
      <c r="I24" s="34">
        <f t="shared" si="0"/>
        <v>0</v>
      </c>
      <c r="J24" s="34">
        <f t="shared" si="1"/>
        <v>0</v>
      </c>
    </row>
    <row r="25" spans="2:22" x14ac:dyDescent="0.25">
      <c r="B25" s="116" t="s">
        <v>230</v>
      </c>
      <c r="C25" s="80" t="s">
        <v>23</v>
      </c>
      <c r="D25" s="63" t="s">
        <v>108</v>
      </c>
      <c r="E25" s="63" t="s">
        <v>108</v>
      </c>
      <c r="F25" s="63" t="s">
        <v>108</v>
      </c>
      <c r="H25" s="34">
        <v>2</v>
      </c>
      <c r="I25" s="34">
        <f t="shared" ref="I25" si="2">IF(OR(F25="red",F25="pink"),IF(OR(E25="red",E25="pink"),IF(OR(D25="red",D25="pink"),6,4),2),0)</f>
        <v>0</v>
      </c>
      <c r="J25" s="34">
        <f t="shared" ref="J25" si="3">H25*I25</f>
        <v>0</v>
      </c>
    </row>
    <row r="26" spans="2:22" ht="30" x14ac:dyDescent="0.25">
      <c r="B26" s="116" t="s">
        <v>230</v>
      </c>
      <c r="C26" s="80" t="s">
        <v>16</v>
      </c>
      <c r="D26" s="65"/>
      <c r="E26" s="65"/>
      <c r="F26" s="63" t="s">
        <v>108</v>
      </c>
      <c r="H26" s="34">
        <v>8</v>
      </c>
      <c r="I26" s="34">
        <f t="shared" ref="I26" si="4">IF(OR(F26="red",F26="pink"),IF(OR(E26="red",E26="pink"),IF(OR(D26="red",D26="pink"),6,4),2),0)</f>
        <v>0</v>
      </c>
      <c r="J26" s="34">
        <f t="shared" ref="J26" si="5">H26*I26</f>
        <v>0</v>
      </c>
    </row>
    <row r="27" spans="2:22" x14ac:dyDescent="0.25">
      <c r="B27" s="116" t="s">
        <v>230</v>
      </c>
      <c r="C27" s="80" t="s">
        <v>17</v>
      </c>
      <c r="D27" s="63" t="s">
        <v>108</v>
      </c>
      <c r="E27" s="63" t="s">
        <v>108</v>
      </c>
      <c r="F27" s="63" t="s">
        <v>108</v>
      </c>
      <c r="H27" s="34">
        <v>4</v>
      </c>
      <c r="I27" s="34">
        <f t="shared" ref="I27" si="6">IF(OR(F27="red",F27="pink"),IF(OR(E27="red",E27="pink"),IF(OR(D27="red",D27="pink"),6,4),2),0)</f>
        <v>0</v>
      </c>
      <c r="J27" s="34">
        <f t="shared" ref="J27" si="7">H27*I27</f>
        <v>0</v>
      </c>
    </row>
    <row r="28" spans="2:22" x14ac:dyDescent="0.25">
      <c r="B28" s="35"/>
      <c r="C28" s="36"/>
      <c r="D28" s="39"/>
      <c r="E28" s="40"/>
      <c r="F28" s="33"/>
      <c r="H28" s="34">
        <f t="shared" ref="H28" si="8">IF(OR(C28="Access to Educational Resources",C28="Local Teaching",C28="Regional Teaching",C28="Study Leave"),1,IF(OR(C28="Induction",C28="Handover",C28="Educational Supervision",C28="Work Load"),2,IF(OR(C28="Overall Satisfaction",C28="Adequate Experience",C28="Feedback",C28="Supportive environment"),3,IF(OR(C28="Clinical Supervision",C28="Clinical Supervision out of hours"),4,0))))</f>
        <v>0</v>
      </c>
      <c r="I28" s="34">
        <f t="shared" ref="I28" si="9">IF(OR(F28="red",F28="pink"),IF(OR(E28="red",E28="pink"),IF(OR(D28="red",D28="pink"),6,4),2),0)</f>
        <v>0</v>
      </c>
      <c r="J28" s="34">
        <f t="shared" ref="J28" si="10">H28*I28</f>
        <v>0</v>
      </c>
    </row>
    <row r="29" spans="2:22" x14ac:dyDescent="0.25">
      <c r="B29" s="35"/>
      <c r="C29" s="36"/>
      <c r="D29" s="39"/>
      <c r="E29" s="40"/>
      <c r="F29" s="33"/>
      <c r="H29" s="34"/>
      <c r="I29" s="34"/>
      <c r="J29" s="34"/>
    </row>
    <row r="30" spans="2:22" x14ac:dyDescent="0.25">
      <c r="B30" s="41"/>
      <c r="C30" s="36"/>
      <c r="D30" s="33" t="s">
        <v>25</v>
      </c>
      <c r="E30" s="33" t="s">
        <v>25</v>
      </c>
      <c r="F30" s="33" t="s">
        <v>25</v>
      </c>
      <c r="H30" s="34"/>
      <c r="I30" s="42" t="s">
        <v>57</v>
      </c>
      <c r="J30" s="42">
        <f>SUM(J14:J28)</f>
        <v>9</v>
      </c>
    </row>
    <row r="32" spans="2:22" x14ac:dyDescent="0.25">
      <c r="B32" s="8" t="s">
        <v>58</v>
      </c>
    </row>
    <row r="33" spans="2:18" ht="123.75" x14ac:dyDescent="0.25">
      <c r="B33" s="23" t="s">
        <v>46</v>
      </c>
      <c r="C33" s="43" t="s">
        <v>59</v>
      </c>
      <c r="D33" s="43" t="s">
        <v>60</v>
      </c>
      <c r="E33" s="43" t="s">
        <v>13</v>
      </c>
      <c r="F33" s="43" t="s">
        <v>61</v>
      </c>
      <c r="G33" s="43" t="s">
        <v>14</v>
      </c>
      <c r="H33" s="43" t="s">
        <v>11</v>
      </c>
      <c r="I33" s="43" t="s">
        <v>62</v>
      </c>
      <c r="J33" s="44" t="s">
        <v>48</v>
      </c>
    </row>
    <row r="34" spans="2:18" x14ac:dyDescent="0.25">
      <c r="B34" s="14" t="s">
        <v>133</v>
      </c>
      <c r="C34" s="23"/>
      <c r="D34" s="45"/>
      <c r="E34" s="46"/>
      <c r="F34" s="43"/>
      <c r="G34" s="43"/>
      <c r="H34" s="43"/>
      <c r="I34" s="43"/>
      <c r="J34" s="43"/>
      <c r="K34" s="47"/>
      <c r="L34" s="47"/>
    </row>
    <row r="36" spans="2:18" x14ac:dyDescent="0.25">
      <c r="B36" s="13" t="s">
        <v>63</v>
      </c>
    </row>
    <row r="37" spans="2:18" ht="33" customHeight="1" x14ac:dyDescent="0.25">
      <c r="B37" s="48" t="s">
        <v>64</v>
      </c>
      <c r="C37" s="133" t="s">
        <v>65</v>
      </c>
      <c r="D37" s="131"/>
      <c r="E37" s="131"/>
      <c r="F37" s="132"/>
      <c r="G37" s="133" t="s">
        <v>66</v>
      </c>
      <c r="H37" s="132"/>
      <c r="I37" s="48" t="s">
        <v>67</v>
      </c>
      <c r="J37" s="133" t="s">
        <v>68</v>
      </c>
      <c r="K37" s="132"/>
      <c r="L37" s="133" t="s">
        <v>69</v>
      </c>
      <c r="M37" s="132"/>
      <c r="N37" s="133" t="s">
        <v>70</v>
      </c>
      <c r="O37" s="132"/>
      <c r="P37" s="48" t="s">
        <v>71</v>
      </c>
      <c r="Q37" s="48" t="s">
        <v>72</v>
      </c>
      <c r="R37" s="48" t="s">
        <v>73</v>
      </c>
    </row>
    <row r="38" spans="2:18" ht="342" customHeight="1" x14ac:dyDescent="0.25">
      <c r="B38" s="111" t="s">
        <v>119</v>
      </c>
      <c r="C38" s="137" t="s">
        <v>120</v>
      </c>
      <c r="D38" s="138"/>
      <c r="E38" s="138"/>
      <c r="F38" s="139"/>
      <c r="G38" s="150">
        <v>41395</v>
      </c>
      <c r="H38" s="139"/>
      <c r="I38" s="119" t="s">
        <v>121</v>
      </c>
      <c r="J38" s="142" t="s">
        <v>205</v>
      </c>
      <c r="K38" s="143"/>
      <c r="L38" s="137" t="s">
        <v>123</v>
      </c>
      <c r="M38" s="139"/>
      <c r="N38" s="137" t="s">
        <v>206</v>
      </c>
      <c r="O38" s="139"/>
      <c r="P38" s="106" t="s">
        <v>124</v>
      </c>
      <c r="Q38" s="117" t="s">
        <v>125</v>
      </c>
      <c r="R38" s="107"/>
    </row>
    <row r="39" spans="2:18" x14ac:dyDescent="0.25">
      <c r="B39" s="51"/>
      <c r="C39" s="52"/>
      <c r="D39" s="52"/>
      <c r="E39" s="52"/>
      <c r="F39" s="52"/>
      <c r="G39" s="53"/>
      <c r="H39" s="52"/>
      <c r="I39" s="54"/>
      <c r="J39" s="54"/>
      <c r="K39" s="54"/>
      <c r="L39" s="52"/>
      <c r="M39" s="52"/>
      <c r="N39" s="52"/>
      <c r="O39" s="52"/>
      <c r="P39" s="53"/>
      <c r="Q39" s="54"/>
    </row>
    <row r="40" spans="2:18" x14ac:dyDescent="0.25">
      <c r="B40" s="55" t="s">
        <v>74</v>
      </c>
      <c r="C40" s="52"/>
      <c r="D40" s="52"/>
      <c r="E40" s="52"/>
      <c r="F40" s="52"/>
      <c r="G40" s="53"/>
      <c r="H40" s="52"/>
      <c r="I40" s="54"/>
      <c r="J40" s="54"/>
      <c r="K40" s="54"/>
      <c r="L40" s="52"/>
      <c r="M40" s="52"/>
      <c r="N40" s="52"/>
      <c r="O40" s="52"/>
      <c r="P40" s="53"/>
      <c r="Q40" s="54"/>
    </row>
    <row r="41" spans="2:18" x14ac:dyDescent="0.25">
      <c r="B41" s="83" t="s">
        <v>150</v>
      </c>
      <c r="C41" s="123" t="s">
        <v>75</v>
      </c>
      <c r="D41" s="123"/>
      <c r="E41" s="123"/>
      <c r="F41" s="123"/>
      <c r="G41" s="123"/>
      <c r="H41" s="123"/>
      <c r="I41" s="123"/>
      <c r="J41" s="123"/>
      <c r="K41" s="123"/>
      <c r="L41" s="123"/>
      <c r="M41" s="124"/>
    </row>
    <row r="43" spans="2:18" x14ac:dyDescent="0.25">
      <c r="B43" s="8" t="s">
        <v>76</v>
      </c>
    </row>
    <row r="44" spans="2:18" x14ac:dyDescent="0.25">
      <c r="B44" s="23" t="s">
        <v>64</v>
      </c>
      <c r="C44" s="23" t="s">
        <v>77</v>
      </c>
      <c r="D44" s="23" t="s">
        <v>78</v>
      </c>
      <c r="E44" s="126" t="s">
        <v>65</v>
      </c>
      <c r="F44" s="126"/>
      <c r="G44" s="126"/>
      <c r="H44" s="126"/>
      <c r="I44" s="126" t="s">
        <v>79</v>
      </c>
      <c r="J44" s="126"/>
      <c r="K44" s="126"/>
      <c r="L44" s="126"/>
      <c r="M44" s="126"/>
    </row>
    <row r="45" spans="2:18" x14ac:dyDescent="0.25">
      <c r="B45" s="87" t="s">
        <v>151</v>
      </c>
      <c r="C45" s="23"/>
      <c r="D45" s="23"/>
      <c r="E45" s="122"/>
      <c r="F45" s="123"/>
      <c r="G45" s="123"/>
      <c r="H45" s="124"/>
      <c r="I45" s="122"/>
      <c r="J45" s="123"/>
      <c r="K45" s="123"/>
      <c r="L45" s="123"/>
      <c r="M45" s="124"/>
    </row>
    <row r="47" spans="2:18" x14ac:dyDescent="0.25">
      <c r="B47" s="8" t="s">
        <v>80</v>
      </c>
    </row>
    <row r="48" spans="2:18" x14ac:dyDescent="0.25">
      <c r="B48" s="23" t="s">
        <v>81</v>
      </c>
      <c r="C48" s="23" t="s">
        <v>82</v>
      </c>
      <c r="D48" s="126" t="s">
        <v>83</v>
      </c>
      <c r="E48" s="126"/>
      <c r="F48" s="126"/>
      <c r="G48" s="126"/>
      <c r="H48" s="126" t="s">
        <v>84</v>
      </c>
      <c r="I48" s="126"/>
      <c r="J48" s="126"/>
      <c r="K48" s="126" t="s">
        <v>85</v>
      </c>
      <c r="L48" s="126"/>
      <c r="M48" s="126"/>
      <c r="N48" s="126"/>
      <c r="O48" s="126"/>
      <c r="P48" s="23" t="s">
        <v>86</v>
      </c>
    </row>
    <row r="49" spans="2:16" x14ac:dyDescent="0.25">
      <c r="B49" s="87" t="s">
        <v>151</v>
      </c>
      <c r="C49" s="23"/>
      <c r="D49" s="122"/>
      <c r="E49" s="123"/>
      <c r="F49" s="123"/>
      <c r="G49" s="124"/>
      <c r="H49" s="122"/>
      <c r="I49" s="123"/>
      <c r="J49" s="124"/>
      <c r="K49" s="122"/>
      <c r="L49" s="123"/>
      <c r="M49" s="123"/>
      <c r="N49" s="123"/>
      <c r="O49" s="124"/>
      <c r="P49" s="23"/>
    </row>
    <row r="51" spans="2:16" x14ac:dyDescent="0.25">
      <c r="B51" s="8" t="s">
        <v>87</v>
      </c>
    </row>
    <row r="52" spans="2:16" x14ac:dyDescent="0.25">
      <c r="B52" s="23" t="s">
        <v>81</v>
      </c>
      <c r="C52" s="23" t="s">
        <v>82</v>
      </c>
      <c r="D52" s="126" t="s">
        <v>83</v>
      </c>
      <c r="E52" s="126"/>
      <c r="F52" s="126"/>
      <c r="G52" s="126"/>
      <c r="H52" s="126" t="s">
        <v>88</v>
      </c>
      <c r="I52" s="126"/>
      <c r="J52" s="126"/>
      <c r="K52" s="126"/>
      <c r="L52" s="122" t="s">
        <v>89</v>
      </c>
      <c r="M52" s="123"/>
      <c r="N52" s="123"/>
      <c r="O52" s="124"/>
      <c r="P52" s="23" t="s">
        <v>86</v>
      </c>
    </row>
    <row r="53" spans="2:16" ht="24.75" x14ac:dyDescent="0.25">
      <c r="B53" s="92" t="s">
        <v>179</v>
      </c>
      <c r="C53" s="107" t="s">
        <v>168</v>
      </c>
      <c r="D53" s="154" t="s">
        <v>180</v>
      </c>
      <c r="E53" s="155"/>
      <c r="F53" s="155"/>
      <c r="G53" s="156"/>
      <c r="H53" s="149" t="s">
        <v>181</v>
      </c>
      <c r="I53" s="149"/>
      <c r="J53" s="149"/>
      <c r="K53" s="149"/>
      <c r="L53" s="149" t="s">
        <v>161</v>
      </c>
      <c r="M53" s="149"/>
      <c r="N53" s="149"/>
      <c r="O53" s="149"/>
      <c r="P53" s="91" t="s">
        <v>182</v>
      </c>
    </row>
    <row r="55" spans="2:16" x14ac:dyDescent="0.25">
      <c r="B55" s="8" t="s">
        <v>90</v>
      </c>
    </row>
    <row r="56" spans="2:16" x14ac:dyDescent="0.25">
      <c r="B56" s="23" t="s">
        <v>91</v>
      </c>
      <c r="C56" s="23" t="s">
        <v>92</v>
      </c>
      <c r="D56" s="126" t="s">
        <v>93</v>
      </c>
      <c r="E56" s="126"/>
      <c r="F56" s="126"/>
      <c r="G56" s="126"/>
    </row>
    <row r="57" spans="2:16" x14ac:dyDescent="0.25">
      <c r="B57" s="87" t="s">
        <v>116</v>
      </c>
      <c r="C57" s="23"/>
      <c r="D57" s="126"/>
      <c r="E57" s="126"/>
      <c r="F57" s="126"/>
      <c r="G57" s="126"/>
    </row>
    <row r="59" spans="2:16" x14ac:dyDescent="0.25">
      <c r="B59" s="8" t="s">
        <v>94</v>
      </c>
    </row>
    <row r="60" spans="2:16" x14ac:dyDescent="0.25">
      <c r="B60" s="145" t="s">
        <v>226</v>
      </c>
      <c r="C60" s="146"/>
      <c r="D60" s="146"/>
      <c r="E60" s="146"/>
      <c r="F60" s="146"/>
      <c r="G60" s="146"/>
      <c r="H60" s="146"/>
      <c r="I60" s="146"/>
      <c r="J60" s="146"/>
      <c r="K60" s="146"/>
      <c r="L60" s="146"/>
      <c r="M60" s="147"/>
    </row>
    <row r="62" spans="2:16" x14ac:dyDescent="0.25">
      <c r="B62" s="8" t="s">
        <v>95</v>
      </c>
    </row>
    <row r="63" spans="2:16" x14ac:dyDescent="0.25">
      <c r="B63" s="160" t="s">
        <v>227</v>
      </c>
      <c r="C63" s="126"/>
      <c r="D63" s="126"/>
      <c r="E63" s="126"/>
      <c r="F63" s="126"/>
      <c r="G63" s="126"/>
      <c r="H63" s="126"/>
      <c r="I63" s="126"/>
      <c r="J63" s="126"/>
      <c r="K63" s="126"/>
      <c r="L63" s="126"/>
      <c r="M63" s="126"/>
    </row>
    <row r="65" spans="2:13" x14ac:dyDescent="0.25">
      <c r="B65" s="8" t="s">
        <v>96</v>
      </c>
    </row>
    <row r="66" spans="2:13" x14ac:dyDescent="0.25">
      <c r="B66" s="145" t="s">
        <v>116</v>
      </c>
      <c r="C66" s="146"/>
      <c r="D66" s="146"/>
      <c r="E66" s="146"/>
      <c r="F66" s="146"/>
      <c r="G66" s="146"/>
      <c r="H66" s="146"/>
      <c r="I66" s="146"/>
      <c r="J66" s="146"/>
      <c r="K66" s="146"/>
      <c r="L66" s="146"/>
      <c r="M66" s="147"/>
    </row>
    <row r="68" spans="2:13" x14ac:dyDescent="0.25">
      <c r="B68" s="8" t="s">
        <v>97</v>
      </c>
    </row>
    <row r="69" spans="2:13" x14ac:dyDescent="0.25">
      <c r="B69" s="145" t="s">
        <v>116</v>
      </c>
      <c r="C69" s="146"/>
      <c r="D69" s="146"/>
      <c r="E69" s="146"/>
      <c r="F69" s="146"/>
      <c r="G69" s="146"/>
      <c r="H69" s="146"/>
      <c r="I69" s="146"/>
      <c r="J69" s="146"/>
      <c r="K69" s="146"/>
      <c r="L69" s="146"/>
      <c r="M69" s="147"/>
    </row>
    <row r="71" spans="2:13" x14ac:dyDescent="0.25">
      <c r="B71" s="8" t="s">
        <v>98</v>
      </c>
    </row>
    <row r="72" spans="2:13" x14ac:dyDescent="0.25">
      <c r="B72" s="145" t="s">
        <v>116</v>
      </c>
      <c r="C72" s="146"/>
      <c r="D72" s="146"/>
      <c r="E72" s="146"/>
      <c r="F72" s="146"/>
      <c r="G72" s="146"/>
      <c r="H72" s="146"/>
      <c r="I72" s="146"/>
      <c r="J72" s="146"/>
      <c r="K72" s="146"/>
      <c r="L72" s="146"/>
      <c r="M72" s="147"/>
    </row>
    <row r="74" spans="2:13" x14ac:dyDescent="0.25">
      <c r="B74" s="8" t="s">
        <v>100</v>
      </c>
    </row>
    <row r="75" spans="2:13" x14ac:dyDescent="0.25">
      <c r="B75" s="56" t="s">
        <v>101</v>
      </c>
      <c r="C75" s="122" t="s">
        <v>43</v>
      </c>
      <c r="D75" s="123"/>
      <c r="E75" s="123"/>
      <c r="F75" s="123"/>
      <c r="G75" s="123"/>
      <c r="H75" s="123"/>
      <c r="I75" s="123"/>
      <c r="J75" s="123"/>
      <c r="K75" s="123"/>
      <c r="L75" s="123"/>
      <c r="M75" s="124"/>
    </row>
    <row r="76" spans="2:13" x14ac:dyDescent="0.25">
      <c r="B76" s="89" t="s">
        <v>99</v>
      </c>
      <c r="C76" s="122"/>
      <c r="D76" s="123"/>
      <c r="E76" s="123"/>
      <c r="F76" s="123"/>
      <c r="G76" s="123"/>
      <c r="H76" s="123"/>
      <c r="I76" s="123"/>
      <c r="J76" s="123"/>
      <c r="K76" s="123"/>
      <c r="L76" s="123"/>
      <c r="M76" s="124"/>
    </row>
    <row r="78" spans="2:13" x14ac:dyDescent="0.25">
      <c r="B78" s="8" t="s">
        <v>102</v>
      </c>
    </row>
    <row r="79" spans="2:13" x14ac:dyDescent="0.25">
      <c r="B79" s="56" t="s">
        <v>101</v>
      </c>
      <c r="C79" s="122" t="s">
        <v>43</v>
      </c>
      <c r="D79" s="123"/>
      <c r="E79" s="123"/>
      <c r="F79" s="123"/>
      <c r="G79" s="123"/>
      <c r="H79" s="123"/>
      <c r="I79" s="123"/>
      <c r="J79" s="123"/>
      <c r="K79" s="123"/>
      <c r="L79" s="123"/>
      <c r="M79" s="124"/>
    </row>
    <row r="80" spans="2:13" x14ac:dyDescent="0.25">
      <c r="B80" s="89" t="s">
        <v>99</v>
      </c>
      <c r="C80" s="122"/>
      <c r="D80" s="123"/>
      <c r="E80" s="123"/>
      <c r="F80" s="123"/>
      <c r="G80" s="123"/>
      <c r="H80" s="123"/>
      <c r="I80" s="123"/>
      <c r="J80" s="123"/>
      <c r="K80" s="123"/>
      <c r="L80" s="123"/>
      <c r="M80" s="124"/>
    </row>
    <row r="82" spans="2:13" x14ac:dyDescent="0.25">
      <c r="B82" s="8" t="s">
        <v>103</v>
      </c>
    </row>
    <row r="83" spans="2:13" x14ac:dyDescent="0.25">
      <c r="B83" s="56" t="s">
        <v>101</v>
      </c>
      <c r="C83" s="122" t="s">
        <v>43</v>
      </c>
      <c r="D83" s="123"/>
      <c r="E83" s="123"/>
      <c r="F83" s="123"/>
      <c r="G83" s="123"/>
      <c r="H83" s="123"/>
      <c r="I83" s="123"/>
      <c r="J83" s="123"/>
      <c r="K83" s="123"/>
      <c r="L83" s="123"/>
      <c r="M83" s="124"/>
    </row>
    <row r="84" spans="2:13" x14ac:dyDescent="0.25">
      <c r="B84" s="89" t="s">
        <v>99</v>
      </c>
      <c r="C84" s="122"/>
      <c r="D84" s="123"/>
      <c r="E84" s="123"/>
      <c r="F84" s="123"/>
      <c r="G84" s="123"/>
      <c r="H84" s="123"/>
      <c r="I84" s="123"/>
      <c r="J84" s="123"/>
      <c r="K84" s="123"/>
      <c r="L84" s="123"/>
      <c r="M84" s="124"/>
    </row>
  </sheetData>
  <mergeCells count="41">
    <mergeCell ref="N37:O37"/>
    <mergeCell ref="C41:M41"/>
    <mergeCell ref="D12:F12"/>
    <mergeCell ref="C37:F37"/>
    <mergeCell ref="G37:H37"/>
    <mergeCell ref="J37:K37"/>
    <mergeCell ref="L37:M37"/>
    <mergeCell ref="C38:F38"/>
    <mergeCell ref="G38:H38"/>
    <mergeCell ref="J38:K38"/>
    <mergeCell ref="L38:M38"/>
    <mergeCell ref="N38:O38"/>
    <mergeCell ref="E44:H44"/>
    <mergeCell ref="I44:M44"/>
    <mergeCell ref="E45:H45"/>
    <mergeCell ref="I45:M45"/>
    <mergeCell ref="D48:G48"/>
    <mergeCell ref="H48:J48"/>
    <mergeCell ref="K48:O48"/>
    <mergeCell ref="B60:M60"/>
    <mergeCell ref="D49:G49"/>
    <mergeCell ref="H49:J49"/>
    <mergeCell ref="K49:O49"/>
    <mergeCell ref="D52:G52"/>
    <mergeCell ref="H52:K52"/>
    <mergeCell ref="L52:O52"/>
    <mergeCell ref="D53:G53"/>
    <mergeCell ref="H53:K53"/>
    <mergeCell ref="L53:O53"/>
    <mergeCell ref="D56:G56"/>
    <mergeCell ref="D57:G57"/>
    <mergeCell ref="C79:M79"/>
    <mergeCell ref="C80:M80"/>
    <mergeCell ref="C83:M83"/>
    <mergeCell ref="C84:M84"/>
    <mergeCell ref="B63:M63"/>
    <mergeCell ref="B66:M66"/>
    <mergeCell ref="B69:M69"/>
    <mergeCell ref="B72:M72"/>
    <mergeCell ref="C75:M75"/>
    <mergeCell ref="C76:M76"/>
  </mergeCells>
  <dataValidations count="4">
    <dataValidation type="list" allowBlank="1" showInputMessage="1" showErrorMessage="1" sqref="C57">
      <formula1>"Scheduled, Triggered, Immediate Triggered, Re-visit, Focus Group"</formula1>
    </dataValidation>
    <dataValidation type="list" allowBlank="1" showInputMessage="1" showErrorMessage="1" sqref="D45">
      <formula1>"Patient Safety, Clinical Supervision, Educational Supervision, Education / Training, Educational Resources / Capacity, Study Leave, Bullying / Undermining, Contract of Employment / Rota Issues, Other"</formula1>
    </dataValidation>
    <dataValidation type="list" allowBlank="1" showInputMessage="1" showErrorMessage="1" sqref="C53 C49">
      <formula1>"F1, F2, CT1, CT2, CT3, ST1, ST2, ST3, ST4, ST5, ST6, ST7, ST8, LAT1, LAT2, LAT3, LAT4, LAT5, LAT6, LAT7, LAT8"</formula1>
    </dataValidation>
    <dataValidation type="list" allowBlank="1" showInputMessage="1" showErrorMessage="1" sqref="C45">
      <formula1>"Trainee, Educational Supervisor, Clinical Supervisor, FPD, TPD, DME, MD, PGD, APGD, Other Deanery Staff, Other"</formula1>
    </dataValidation>
  </dataValidations>
  <pageMargins left="0.11811023622047245" right="0.11811023622047245" top="0.15748031496062992" bottom="0.15748031496062992" header="0.31496062992125984" footer="0.31496062992125984"/>
  <pageSetup paperSize="8"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B1:V84"/>
  <sheetViews>
    <sheetView tabSelected="1" workbookViewId="0">
      <selection activeCell="B35" sqref="B35"/>
    </sheetView>
  </sheetViews>
  <sheetFormatPr defaultRowHeight="15" x14ac:dyDescent="0.25"/>
  <cols>
    <col min="1" max="1" width="9.140625" style="10"/>
    <col min="2" max="2" width="34" style="10" customWidth="1"/>
    <col min="3" max="3" width="15.7109375" style="10" bestFit="1" customWidth="1"/>
    <col min="4" max="4" width="14.7109375" style="10" customWidth="1"/>
    <col min="5" max="5" width="12.5703125" style="10" customWidth="1"/>
    <col min="6" max="6" width="13.85546875" style="10" customWidth="1"/>
    <col min="7" max="7" width="14.7109375" style="10" customWidth="1"/>
    <col min="8" max="8" width="9.140625" style="10"/>
    <col min="9" max="9" width="13.28515625" style="10" customWidth="1"/>
    <col min="10" max="10" width="13" style="10" customWidth="1"/>
    <col min="11" max="11" width="12.140625" style="10" customWidth="1"/>
    <col min="12" max="15" width="9.140625" style="10"/>
    <col min="16" max="16" width="47.5703125" style="10" customWidth="1"/>
    <col min="17" max="17" width="9.140625" style="10"/>
    <col min="18" max="18" width="26.42578125" style="10" customWidth="1"/>
    <col min="19" max="16384" width="9.140625" style="10"/>
  </cols>
  <sheetData>
    <row r="1" spans="2:19" x14ac:dyDescent="0.25">
      <c r="B1" s="8" t="s">
        <v>43</v>
      </c>
      <c r="C1" s="9"/>
    </row>
    <row r="2" spans="2:19" x14ac:dyDescent="0.25">
      <c r="B2" s="11" t="s">
        <v>2</v>
      </c>
      <c r="C2" s="12" t="s">
        <v>3</v>
      </c>
    </row>
    <row r="3" spans="2:19" ht="30" x14ac:dyDescent="0.25">
      <c r="B3" s="85" t="s">
        <v>178</v>
      </c>
      <c r="C3" s="94"/>
    </row>
    <row r="5" spans="2:19" x14ac:dyDescent="0.25">
      <c r="B5" s="13" t="s">
        <v>44</v>
      </c>
    </row>
    <row r="6" spans="2:19" ht="158.25" x14ac:dyDescent="0.25">
      <c r="B6" s="14" t="s">
        <v>45</v>
      </c>
      <c r="C6" s="14" t="s">
        <v>46</v>
      </c>
      <c r="D6" s="15" t="s">
        <v>10</v>
      </c>
      <c r="E6" s="15" t="s">
        <v>11</v>
      </c>
      <c r="F6" s="15" t="s">
        <v>12</v>
      </c>
      <c r="G6" s="16" t="s">
        <v>13</v>
      </c>
      <c r="H6" s="15" t="s">
        <v>14</v>
      </c>
      <c r="I6" s="15" t="s">
        <v>15</v>
      </c>
      <c r="J6" s="15" t="s">
        <v>16</v>
      </c>
      <c r="K6" s="16" t="s">
        <v>17</v>
      </c>
      <c r="L6" s="15" t="s">
        <v>18</v>
      </c>
      <c r="M6" s="15" t="s">
        <v>47</v>
      </c>
      <c r="N6" s="15" t="s">
        <v>20</v>
      </c>
      <c r="O6" s="15" t="s">
        <v>21</v>
      </c>
      <c r="P6" s="15" t="s">
        <v>22</v>
      </c>
      <c r="Q6" s="15" t="s">
        <v>23</v>
      </c>
      <c r="R6" s="16" t="s">
        <v>48</v>
      </c>
    </row>
    <row r="7" spans="2:19" x14ac:dyDescent="0.25">
      <c r="B7" s="17" t="s">
        <v>49</v>
      </c>
      <c r="C7" s="18"/>
      <c r="D7" s="19"/>
      <c r="E7" s="19"/>
      <c r="F7" s="19"/>
      <c r="G7" s="19"/>
      <c r="H7" s="19"/>
      <c r="I7" s="19"/>
      <c r="J7" s="19"/>
      <c r="K7" s="19"/>
      <c r="L7" s="19"/>
      <c r="M7" s="19"/>
      <c r="N7" s="19"/>
      <c r="O7" s="19"/>
      <c r="P7" s="20"/>
      <c r="Q7" s="21"/>
      <c r="R7" s="22"/>
    </row>
    <row r="8" spans="2:19" x14ac:dyDescent="0.25">
      <c r="B8" s="116" t="s">
        <v>230</v>
      </c>
      <c r="C8" s="57" t="s">
        <v>104</v>
      </c>
      <c r="D8" s="59" t="s">
        <v>110</v>
      </c>
      <c r="E8" s="59" t="s">
        <v>105</v>
      </c>
      <c r="F8" s="67"/>
      <c r="G8" s="59" t="s">
        <v>105</v>
      </c>
      <c r="H8" s="59" t="s">
        <v>110</v>
      </c>
      <c r="I8" s="67" t="s">
        <v>105</v>
      </c>
      <c r="J8" s="59"/>
      <c r="K8" s="59" t="s">
        <v>105</v>
      </c>
      <c r="L8" s="59" t="s">
        <v>105</v>
      </c>
      <c r="M8" s="59" t="s">
        <v>105</v>
      </c>
      <c r="N8" s="67" t="s">
        <v>106</v>
      </c>
      <c r="O8" s="59" t="s">
        <v>105</v>
      </c>
      <c r="P8" s="59"/>
      <c r="Q8" s="59" t="s">
        <v>105</v>
      </c>
      <c r="R8" s="61">
        <v>10</v>
      </c>
    </row>
    <row r="9" spans="2:19" x14ac:dyDescent="0.25">
      <c r="B9" s="24"/>
      <c r="C9" s="25"/>
      <c r="D9" s="25"/>
      <c r="E9" s="25"/>
      <c r="F9" s="25"/>
      <c r="G9" s="25"/>
      <c r="H9" s="25"/>
      <c r="I9" s="25"/>
      <c r="J9" s="25"/>
      <c r="K9" s="25"/>
      <c r="L9" s="25"/>
      <c r="M9" s="25"/>
      <c r="N9" s="25"/>
      <c r="O9" s="25"/>
      <c r="P9" s="26"/>
      <c r="Q9" s="25"/>
      <c r="R9" s="27"/>
      <c r="S9" s="21"/>
    </row>
    <row r="10" spans="2:19" x14ac:dyDescent="0.25">
      <c r="Q10" s="21"/>
      <c r="R10" s="21"/>
      <c r="S10" s="21"/>
    </row>
    <row r="11" spans="2:19" x14ac:dyDescent="0.25">
      <c r="B11" s="13" t="s">
        <v>50</v>
      </c>
    </row>
    <row r="12" spans="2:19" x14ac:dyDescent="0.25">
      <c r="B12" s="28"/>
      <c r="C12" s="29"/>
      <c r="D12" s="134" t="s">
        <v>51</v>
      </c>
      <c r="E12" s="135"/>
      <c r="F12" s="136"/>
      <c r="G12" s="30"/>
      <c r="H12" s="30"/>
    </row>
    <row r="13" spans="2:19" ht="30" x14ac:dyDescent="0.25">
      <c r="B13" s="31" t="s">
        <v>52</v>
      </c>
      <c r="C13" s="31" t="s">
        <v>53</v>
      </c>
      <c r="D13" s="32">
        <v>2013</v>
      </c>
      <c r="E13" s="32">
        <v>2014</v>
      </c>
      <c r="F13" s="32">
        <v>2015</v>
      </c>
      <c r="H13" s="81" t="s">
        <v>54</v>
      </c>
      <c r="I13" s="81" t="s">
        <v>55</v>
      </c>
      <c r="J13" s="81" t="s">
        <v>56</v>
      </c>
    </row>
    <row r="14" spans="2:19" ht="45" x14ac:dyDescent="0.25">
      <c r="B14" s="116" t="s">
        <v>230</v>
      </c>
      <c r="C14" s="80" t="s">
        <v>19</v>
      </c>
      <c r="D14" s="63" t="s">
        <v>108</v>
      </c>
      <c r="E14" s="63" t="s">
        <v>108</v>
      </c>
      <c r="F14" s="63" t="s">
        <v>108</v>
      </c>
      <c r="H14" s="34">
        <v>2</v>
      </c>
      <c r="I14" s="34">
        <f>IF(OR(F14="red",F14="pink"),IF(OR(E14="red",E14="pink"),IF(OR(D14="red",D14="pink"),6,4),2),0)</f>
        <v>0</v>
      </c>
      <c r="J14" s="34">
        <f>H14*I14</f>
        <v>0</v>
      </c>
    </row>
    <row r="15" spans="2:19" ht="30" x14ac:dyDescent="0.25">
      <c r="B15" s="116" t="s">
        <v>230</v>
      </c>
      <c r="C15" s="80" t="s">
        <v>15</v>
      </c>
      <c r="D15" s="63" t="s">
        <v>108</v>
      </c>
      <c r="E15" s="68" t="s">
        <v>111</v>
      </c>
      <c r="F15" s="68" t="s">
        <v>111</v>
      </c>
      <c r="H15" s="34">
        <v>6</v>
      </c>
      <c r="I15" s="34">
        <f t="shared" ref="I15:I24" si="0">IF(OR(F15="red",F15="pink"),IF(OR(E15="red",E15="pink"),IF(OR(D15="red",D15="pink"),6,4),2),0)</f>
        <v>0</v>
      </c>
      <c r="J15" s="34">
        <f t="shared" ref="J15:J24" si="1">H15*I15</f>
        <v>0</v>
      </c>
    </row>
    <row r="16" spans="2:19" ht="30" x14ac:dyDescent="0.25">
      <c r="B16" s="116" t="s">
        <v>230</v>
      </c>
      <c r="C16" s="80" t="s">
        <v>11</v>
      </c>
      <c r="D16" s="63" t="s">
        <v>108</v>
      </c>
      <c r="E16" s="63" t="s">
        <v>108</v>
      </c>
      <c r="F16" s="63" t="s">
        <v>108</v>
      </c>
      <c r="H16" s="34">
        <v>8</v>
      </c>
      <c r="I16" s="34">
        <f t="shared" si="0"/>
        <v>0</v>
      </c>
      <c r="J16" s="34">
        <f t="shared" si="1"/>
        <v>0</v>
      </c>
    </row>
    <row r="17" spans="2:22" ht="45" x14ac:dyDescent="0.25">
      <c r="B17" s="116" t="s">
        <v>230</v>
      </c>
      <c r="C17" s="80" t="s">
        <v>12</v>
      </c>
      <c r="D17" s="65"/>
      <c r="E17" s="65"/>
      <c r="F17" s="68" t="s">
        <v>111</v>
      </c>
      <c r="H17" s="34">
        <v>8</v>
      </c>
      <c r="I17" s="34">
        <f t="shared" si="0"/>
        <v>0</v>
      </c>
      <c r="J17" s="34">
        <f t="shared" si="1"/>
        <v>0</v>
      </c>
    </row>
    <row r="18" spans="2:22" ht="30" x14ac:dyDescent="0.25">
      <c r="B18" s="116" t="s">
        <v>230</v>
      </c>
      <c r="C18" s="80" t="s">
        <v>18</v>
      </c>
      <c r="D18" s="63" t="s">
        <v>108</v>
      </c>
      <c r="E18" s="63" t="s">
        <v>108</v>
      </c>
      <c r="F18" s="63" t="s">
        <v>108</v>
      </c>
      <c r="H18" s="34">
        <v>4</v>
      </c>
      <c r="I18" s="34">
        <f t="shared" si="0"/>
        <v>0</v>
      </c>
      <c r="J18" s="34">
        <f t="shared" si="1"/>
        <v>0</v>
      </c>
      <c r="K18" s="37"/>
      <c r="L18" s="38"/>
      <c r="M18" s="37"/>
      <c r="N18" s="37"/>
      <c r="O18" s="37"/>
      <c r="P18" s="38"/>
      <c r="Q18" s="37"/>
      <c r="R18" s="37"/>
      <c r="S18" s="37"/>
      <c r="T18" s="37"/>
      <c r="U18" s="37"/>
      <c r="V18" s="37"/>
    </row>
    <row r="19" spans="2:22" x14ac:dyDescent="0.25">
      <c r="B19" s="116" t="s">
        <v>230</v>
      </c>
      <c r="C19" s="80" t="s">
        <v>20</v>
      </c>
      <c r="D19" s="63" t="s">
        <v>108</v>
      </c>
      <c r="E19" s="63" t="s">
        <v>108</v>
      </c>
      <c r="F19" s="68" t="s">
        <v>111</v>
      </c>
      <c r="H19" s="34">
        <v>4</v>
      </c>
      <c r="I19" s="34">
        <f t="shared" si="0"/>
        <v>0</v>
      </c>
      <c r="J19" s="34">
        <f t="shared" si="1"/>
        <v>0</v>
      </c>
    </row>
    <row r="20" spans="2:22" x14ac:dyDescent="0.25">
      <c r="B20" s="116" t="s">
        <v>230</v>
      </c>
      <c r="C20" s="80" t="s">
        <v>13</v>
      </c>
      <c r="D20" s="63" t="s">
        <v>108</v>
      </c>
      <c r="E20" s="63" t="s">
        <v>108</v>
      </c>
      <c r="F20" s="63" t="s">
        <v>108</v>
      </c>
      <c r="H20" s="34">
        <v>4</v>
      </c>
      <c r="I20" s="34">
        <f t="shared" si="0"/>
        <v>0</v>
      </c>
      <c r="J20" s="34">
        <f t="shared" si="1"/>
        <v>0</v>
      </c>
    </row>
    <row r="21" spans="2:22" x14ac:dyDescent="0.25">
      <c r="B21" s="116" t="s">
        <v>230</v>
      </c>
      <c r="C21" s="80" t="s">
        <v>14</v>
      </c>
      <c r="D21" s="63" t="s">
        <v>108</v>
      </c>
      <c r="E21" s="68" t="s">
        <v>111</v>
      </c>
      <c r="F21" s="63" t="s">
        <v>108</v>
      </c>
      <c r="H21" s="34">
        <v>4</v>
      </c>
      <c r="I21" s="34">
        <f t="shared" si="0"/>
        <v>0</v>
      </c>
      <c r="J21" s="34">
        <f t="shared" si="1"/>
        <v>0</v>
      </c>
    </row>
    <row r="22" spans="2:22" x14ac:dyDescent="0.25">
      <c r="B22" s="116" t="s">
        <v>230</v>
      </c>
      <c r="C22" s="80" t="s">
        <v>21</v>
      </c>
      <c r="D22" s="63" t="s">
        <v>108</v>
      </c>
      <c r="E22" s="63" t="s">
        <v>108</v>
      </c>
      <c r="F22" s="63" t="s">
        <v>108</v>
      </c>
      <c r="H22" s="34">
        <v>2</v>
      </c>
      <c r="I22" s="34">
        <f t="shared" si="0"/>
        <v>0</v>
      </c>
      <c r="J22" s="34">
        <f t="shared" si="1"/>
        <v>0</v>
      </c>
    </row>
    <row r="23" spans="2:22" ht="30" x14ac:dyDescent="0.25">
      <c r="B23" s="116" t="s">
        <v>230</v>
      </c>
      <c r="C23" s="80" t="s">
        <v>10</v>
      </c>
      <c r="D23" s="63" t="s">
        <v>108</v>
      </c>
      <c r="E23" s="68" t="s">
        <v>111</v>
      </c>
      <c r="F23" s="63" t="s">
        <v>108</v>
      </c>
      <c r="H23" s="34">
        <v>6</v>
      </c>
      <c r="I23" s="34">
        <f t="shared" si="0"/>
        <v>0</v>
      </c>
      <c r="J23" s="34">
        <f t="shared" si="1"/>
        <v>0</v>
      </c>
    </row>
    <row r="24" spans="2:22" ht="30" x14ac:dyDescent="0.25">
      <c r="B24" s="116" t="s">
        <v>230</v>
      </c>
      <c r="C24" s="80" t="s">
        <v>22</v>
      </c>
      <c r="D24" s="65"/>
      <c r="E24" s="65"/>
      <c r="F24" s="63" t="s">
        <v>108</v>
      </c>
      <c r="H24" s="34">
        <v>2</v>
      </c>
      <c r="I24" s="34">
        <f t="shared" si="0"/>
        <v>0</v>
      </c>
      <c r="J24" s="34">
        <f t="shared" si="1"/>
        <v>0</v>
      </c>
    </row>
    <row r="25" spans="2:22" x14ac:dyDescent="0.25">
      <c r="B25" s="116" t="s">
        <v>230</v>
      </c>
      <c r="C25" s="80" t="s">
        <v>23</v>
      </c>
      <c r="D25" s="63" t="s">
        <v>108</v>
      </c>
      <c r="E25" s="63" t="s">
        <v>108</v>
      </c>
      <c r="F25" s="63" t="s">
        <v>108</v>
      </c>
      <c r="H25" s="34">
        <v>2</v>
      </c>
      <c r="I25" s="34">
        <f t="shared" ref="I25" si="2">IF(OR(F25="red",F25="pink"),IF(OR(E25="red",E25="pink"),IF(OR(D25="red",D25="pink"),6,4),2),0)</f>
        <v>0</v>
      </c>
      <c r="J25" s="34">
        <f t="shared" ref="J25" si="3">H25*I25</f>
        <v>0</v>
      </c>
    </row>
    <row r="26" spans="2:22" ht="30" x14ac:dyDescent="0.25">
      <c r="B26" s="116" t="s">
        <v>230</v>
      </c>
      <c r="C26" s="80" t="s">
        <v>16</v>
      </c>
      <c r="D26" s="65"/>
      <c r="E26" s="65"/>
      <c r="F26" s="63" t="s">
        <v>108</v>
      </c>
      <c r="H26" s="34">
        <v>8</v>
      </c>
      <c r="I26" s="34">
        <f t="shared" ref="I26" si="4">IF(OR(F26="red",F26="pink"),IF(OR(E26="red",E26="pink"),IF(OR(D26="red",D26="pink"),6,4),2),0)</f>
        <v>0</v>
      </c>
      <c r="J26" s="34">
        <f t="shared" ref="J26" si="5">H26*I26</f>
        <v>0</v>
      </c>
    </row>
    <row r="27" spans="2:22" x14ac:dyDescent="0.25">
      <c r="B27" s="116" t="s">
        <v>230</v>
      </c>
      <c r="C27" s="80" t="s">
        <v>17</v>
      </c>
      <c r="D27" s="63" t="s">
        <v>108</v>
      </c>
      <c r="E27" s="63" t="s">
        <v>108</v>
      </c>
      <c r="F27" s="63" t="s">
        <v>108</v>
      </c>
      <c r="H27" s="34">
        <v>4</v>
      </c>
      <c r="I27" s="34">
        <f t="shared" ref="I27" si="6">IF(OR(F27="red",F27="pink"),IF(OR(E27="red",E27="pink"),IF(OR(D27="red",D27="pink"),6,4),2),0)</f>
        <v>0</v>
      </c>
      <c r="J27" s="34">
        <f t="shared" ref="J27" si="7">H27*I27</f>
        <v>0</v>
      </c>
    </row>
    <row r="28" spans="2:22" x14ac:dyDescent="0.25">
      <c r="B28" s="35"/>
      <c r="C28" s="36"/>
      <c r="D28" s="39"/>
      <c r="E28" s="40"/>
      <c r="F28" s="33"/>
      <c r="H28" s="34">
        <f t="shared" ref="H28" si="8">IF(OR(C28="Access to Educational Resources",C28="Local Teaching",C28="Regional Teaching",C28="Study Leave"),1,IF(OR(C28="Induction",C28="Handover",C28="Educational Supervision",C28="Work Load"),2,IF(OR(C28="Overall Satisfaction",C28="Adequate Experience",C28="Feedback",C28="Supportive environment"),3,IF(OR(C28="Clinical Supervision",C28="Clinical Supervision out of hours"),4,0))))</f>
        <v>0</v>
      </c>
      <c r="I28" s="34">
        <f t="shared" ref="I28" si="9">IF(OR(F28="red",F28="pink"),IF(OR(E28="red",E28="pink"),IF(OR(D28="red",D28="pink"),6,4),2),0)</f>
        <v>0</v>
      </c>
      <c r="J28" s="34">
        <f t="shared" ref="J28" si="10">H28*I28</f>
        <v>0</v>
      </c>
    </row>
    <row r="29" spans="2:22" x14ac:dyDescent="0.25">
      <c r="B29" s="35"/>
      <c r="C29" s="36"/>
      <c r="D29" s="39"/>
      <c r="E29" s="40"/>
      <c r="F29" s="33"/>
      <c r="H29" s="34"/>
      <c r="I29" s="34"/>
      <c r="J29" s="34"/>
    </row>
    <row r="30" spans="2:22" x14ac:dyDescent="0.25">
      <c r="B30" s="41"/>
      <c r="C30" s="36"/>
      <c r="D30" s="33" t="s">
        <v>25</v>
      </c>
      <c r="E30" s="33" t="s">
        <v>25</v>
      </c>
      <c r="F30" s="33" t="s">
        <v>25</v>
      </c>
      <c r="H30" s="34"/>
      <c r="I30" s="42" t="s">
        <v>57</v>
      </c>
      <c r="J30" s="42">
        <f>SUM(J14:J24)</f>
        <v>0</v>
      </c>
    </row>
    <row r="32" spans="2:22" x14ac:dyDescent="0.25">
      <c r="B32" s="8" t="s">
        <v>58</v>
      </c>
    </row>
    <row r="33" spans="2:18" ht="123.75" x14ac:dyDescent="0.25">
      <c r="B33" s="23" t="s">
        <v>46</v>
      </c>
      <c r="C33" s="43" t="s">
        <v>59</v>
      </c>
      <c r="D33" s="43" t="s">
        <v>60</v>
      </c>
      <c r="E33" s="43" t="s">
        <v>13</v>
      </c>
      <c r="F33" s="43" t="s">
        <v>61</v>
      </c>
      <c r="G33" s="43" t="s">
        <v>14</v>
      </c>
      <c r="H33" s="43" t="s">
        <v>11</v>
      </c>
      <c r="I33" s="43" t="s">
        <v>62</v>
      </c>
      <c r="J33" s="44" t="s">
        <v>48</v>
      </c>
    </row>
    <row r="34" spans="2:18" x14ac:dyDescent="0.25">
      <c r="B34" s="14" t="s">
        <v>133</v>
      </c>
      <c r="C34" s="23"/>
      <c r="D34" s="45"/>
      <c r="E34" s="46"/>
      <c r="F34" s="43"/>
      <c r="G34" s="43"/>
      <c r="H34" s="43"/>
      <c r="I34" s="43"/>
      <c r="J34" s="43"/>
      <c r="K34" s="47"/>
      <c r="L34" s="47"/>
    </row>
    <row r="36" spans="2:18" x14ac:dyDescent="0.25">
      <c r="B36" s="13" t="s">
        <v>63</v>
      </c>
    </row>
    <row r="37" spans="2:18" ht="45" x14ac:dyDescent="0.25">
      <c r="B37" s="48" t="s">
        <v>64</v>
      </c>
      <c r="C37" s="133" t="s">
        <v>65</v>
      </c>
      <c r="D37" s="131"/>
      <c r="E37" s="131"/>
      <c r="F37" s="132"/>
      <c r="G37" s="133" t="s">
        <v>66</v>
      </c>
      <c r="H37" s="132"/>
      <c r="I37" s="48" t="s">
        <v>67</v>
      </c>
      <c r="J37" s="133" t="s">
        <v>68</v>
      </c>
      <c r="K37" s="132"/>
      <c r="L37" s="133" t="s">
        <v>69</v>
      </c>
      <c r="M37" s="132"/>
      <c r="N37" s="133" t="s">
        <v>70</v>
      </c>
      <c r="O37" s="132"/>
      <c r="P37" s="48" t="s">
        <v>71</v>
      </c>
      <c r="Q37" s="48" t="s">
        <v>72</v>
      </c>
      <c r="R37" s="48" t="s">
        <v>73</v>
      </c>
    </row>
    <row r="38" spans="2:18" x14ac:dyDescent="0.25">
      <c r="B38" s="86" t="s">
        <v>116</v>
      </c>
      <c r="C38" s="133"/>
      <c r="D38" s="131"/>
      <c r="E38" s="131"/>
      <c r="F38" s="132"/>
      <c r="G38" s="164"/>
      <c r="H38" s="132"/>
      <c r="I38" s="49"/>
      <c r="J38" s="165"/>
      <c r="K38" s="166"/>
      <c r="L38" s="133"/>
      <c r="M38" s="132"/>
      <c r="N38" s="133"/>
      <c r="O38" s="132"/>
      <c r="P38" s="50"/>
      <c r="Q38" s="49"/>
      <c r="R38" s="23"/>
    </row>
    <row r="39" spans="2:18" x14ac:dyDescent="0.25">
      <c r="B39" s="51"/>
      <c r="C39" s="52"/>
      <c r="D39" s="52"/>
      <c r="E39" s="52"/>
      <c r="F39" s="52"/>
      <c r="G39" s="53"/>
      <c r="H39" s="52"/>
      <c r="I39" s="54"/>
      <c r="J39" s="54"/>
      <c r="K39" s="54"/>
      <c r="L39" s="52"/>
      <c r="M39" s="52"/>
      <c r="N39" s="52"/>
      <c r="O39" s="52"/>
      <c r="P39" s="53"/>
      <c r="Q39" s="54"/>
    </row>
    <row r="40" spans="2:18" x14ac:dyDescent="0.25">
      <c r="B40" s="55" t="s">
        <v>74</v>
      </c>
      <c r="C40" s="52"/>
      <c r="D40" s="52"/>
      <c r="E40" s="52"/>
      <c r="F40" s="52"/>
      <c r="G40" s="53"/>
      <c r="H40" s="52"/>
      <c r="I40" s="54"/>
      <c r="J40" s="54"/>
      <c r="K40" s="54"/>
      <c r="L40" s="52"/>
      <c r="M40" s="52"/>
      <c r="N40" s="52"/>
      <c r="O40" s="52"/>
      <c r="P40" s="53"/>
      <c r="Q40" s="54"/>
    </row>
    <row r="41" spans="2:18" x14ac:dyDescent="0.25">
      <c r="B41" s="83" t="s">
        <v>184</v>
      </c>
      <c r="C41" s="123" t="s">
        <v>75</v>
      </c>
      <c r="D41" s="123"/>
      <c r="E41" s="123"/>
      <c r="F41" s="123"/>
      <c r="G41" s="123"/>
      <c r="H41" s="123"/>
      <c r="I41" s="123"/>
      <c r="J41" s="123"/>
      <c r="K41" s="123"/>
      <c r="L41" s="123"/>
      <c r="M41" s="124"/>
    </row>
    <row r="43" spans="2:18" x14ac:dyDescent="0.25">
      <c r="B43" s="8" t="s">
        <v>76</v>
      </c>
    </row>
    <row r="44" spans="2:18" x14ac:dyDescent="0.25">
      <c r="B44" s="23" t="s">
        <v>64</v>
      </c>
      <c r="C44" s="23" t="s">
        <v>77</v>
      </c>
      <c r="D44" s="23" t="s">
        <v>78</v>
      </c>
      <c r="E44" s="126" t="s">
        <v>65</v>
      </c>
      <c r="F44" s="126"/>
      <c r="G44" s="126"/>
      <c r="H44" s="126"/>
      <c r="I44" s="126" t="s">
        <v>79</v>
      </c>
      <c r="J44" s="126"/>
      <c r="K44" s="126"/>
      <c r="L44" s="126"/>
      <c r="M44" s="126"/>
    </row>
    <row r="45" spans="2:18" x14ac:dyDescent="0.25">
      <c r="B45" s="87" t="s">
        <v>116</v>
      </c>
      <c r="C45" s="23"/>
      <c r="D45" s="23"/>
      <c r="E45" s="122"/>
      <c r="F45" s="123"/>
      <c r="G45" s="123"/>
      <c r="H45" s="124"/>
      <c r="I45" s="122"/>
      <c r="J45" s="123"/>
      <c r="K45" s="123"/>
      <c r="L45" s="123"/>
      <c r="M45" s="124"/>
    </row>
    <row r="47" spans="2:18" x14ac:dyDescent="0.25">
      <c r="B47" s="8" t="s">
        <v>80</v>
      </c>
    </row>
    <row r="48" spans="2:18" x14ac:dyDescent="0.25">
      <c r="B48" s="23" t="s">
        <v>81</v>
      </c>
      <c r="C48" s="23" t="s">
        <v>82</v>
      </c>
      <c r="D48" s="126" t="s">
        <v>83</v>
      </c>
      <c r="E48" s="126"/>
      <c r="F48" s="126"/>
      <c r="G48" s="126"/>
      <c r="H48" s="126" t="s">
        <v>84</v>
      </c>
      <c r="I48" s="126"/>
      <c r="J48" s="126"/>
      <c r="K48" s="126" t="s">
        <v>85</v>
      </c>
      <c r="L48" s="126"/>
      <c r="M48" s="126"/>
      <c r="N48" s="126"/>
      <c r="O48" s="126"/>
      <c r="P48" s="23" t="s">
        <v>86</v>
      </c>
    </row>
    <row r="49" spans="2:16" x14ac:dyDescent="0.25">
      <c r="B49" s="87" t="s">
        <v>116</v>
      </c>
      <c r="C49" s="23"/>
      <c r="D49" s="122"/>
      <c r="E49" s="123"/>
      <c r="F49" s="123"/>
      <c r="G49" s="124"/>
      <c r="H49" s="122"/>
      <c r="I49" s="123"/>
      <c r="J49" s="124"/>
      <c r="K49" s="122"/>
      <c r="L49" s="123"/>
      <c r="M49" s="123"/>
      <c r="N49" s="123"/>
      <c r="O49" s="124"/>
      <c r="P49" s="23"/>
    </row>
    <row r="51" spans="2:16" x14ac:dyDescent="0.25">
      <c r="B51" s="8" t="s">
        <v>87</v>
      </c>
    </row>
    <row r="52" spans="2:16" x14ac:dyDescent="0.25">
      <c r="B52" s="23" t="s">
        <v>81</v>
      </c>
      <c r="C52" s="23" t="s">
        <v>82</v>
      </c>
      <c r="D52" s="126" t="s">
        <v>83</v>
      </c>
      <c r="E52" s="126"/>
      <c r="F52" s="126"/>
      <c r="G52" s="126"/>
      <c r="H52" s="126" t="s">
        <v>88</v>
      </c>
      <c r="I52" s="126"/>
      <c r="J52" s="126"/>
      <c r="K52" s="126"/>
      <c r="L52" s="122" t="s">
        <v>89</v>
      </c>
      <c r="M52" s="123"/>
      <c r="N52" s="123"/>
      <c r="O52" s="124"/>
      <c r="P52" s="23" t="s">
        <v>86</v>
      </c>
    </row>
    <row r="53" spans="2:16" x14ac:dyDescent="0.25">
      <c r="B53" s="87" t="s">
        <v>116</v>
      </c>
      <c r="C53" s="23"/>
      <c r="D53" s="122"/>
      <c r="E53" s="123"/>
      <c r="F53" s="123"/>
      <c r="G53" s="124"/>
      <c r="H53" s="126"/>
      <c r="I53" s="126"/>
      <c r="J53" s="126"/>
      <c r="K53" s="126"/>
      <c r="L53" s="126"/>
      <c r="M53" s="126"/>
      <c r="N53" s="126"/>
      <c r="O53" s="126"/>
      <c r="P53" s="23"/>
    </row>
    <row r="55" spans="2:16" x14ac:dyDescent="0.25">
      <c r="B55" s="8" t="s">
        <v>90</v>
      </c>
    </row>
    <row r="56" spans="2:16" x14ac:dyDescent="0.25">
      <c r="B56" s="23" t="s">
        <v>91</v>
      </c>
      <c r="C56" s="23" t="s">
        <v>92</v>
      </c>
      <c r="D56" s="126" t="s">
        <v>93</v>
      </c>
      <c r="E56" s="126"/>
      <c r="F56" s="126"/>
      <c r="G56" s="126"/>
    </row>
    <row r="57" spans="2:16" x14ac:dyDescent="0.25">
      <c r="B57" s="87" t="s">
        <v>116</v>
      </c>
      <c r="C57" s="23"/>
      <c r="D57" s="126"/>
      <c r="E57" s="126"/>
      <c r="F57" s="126"/>
      <c r="G57" s="126"/>
    </row>
    <row r="59" spans="2:16" x14ac:dyDescent="0.25">
      <c r="B59" s="8" t="s">
        <v>94</v>
      </c>
    </row>
    <row r="60" spans="2:16" x14ac:dyDescent="0.25">
      <c r="B60" s="145" t="s">
        <v>228</v>
      </c>
      <c r="C60" s="146"/>
      <c r="D60" s="146"/>
      <c r="E60" s="146"/>
      <c r="F60" s="146"/>
      <c r="G60" s="146"/>
      <c r="H60" s="146"/>
      <c r="I60" s="146"/>
      <c r="J60" s="146"/>
      <c r="K60" s="146"/>
      <c r="L60" s="146"/>
      <c r="M60" s="147"/>
    </row>
    <row r="62" spans="2:16" x14ac:dyDescent="0.25">
      <c r="B62" s="8" t="s">
        <v>95</v>
      </c>
    </row>
    <row r="63" spans="2:16" x14ac:dyDescent="0.25">
      <c r="B63" s="160" t="s">
        <v>228</v>
      </c>
      <c r="C63" s="126"/>
      <c r="D63" s="126"/>
      <c r="E63" s="126"/>
      <c r="F63" s="126"/>
      <c r="G63" s="126"/>
      <c r="H63" s="126"/>
      <c r="I63" s="126"/>
      <c r="J63" s="126"/>
      <c r="K63" s="126"/>
      <c r="L63" s="126"/>
      <c r="M63" s="126"/>
    </row>
    <row r="65" spans="2:13" x14ac:dyDescent="0.25">
      <c r="B65" s="8" t="s">
        <v>96</v>
      </c>
    </row>
    <row r="66" spans="2:13" x14ac:dyDescent="0.25">
      <c r="B66" s="145" t="s">
        <v>116</v>
      </c>
      <c r="C66" s="146"/>
      <c r="D66" s="146"/>
      <c r="E66" s="146"/>
      <c r="F66" s="146"/>
      <c r="G66" s="146"/>
      <c r="H66" s="146"/>
      <c r="I66" s="146"/>
      <c r="J66" s="146"/>
      <c r="K66" s="146"/>
      <c r="L66" s="146"/>
      <c r="M66" s="147"/>
    </row>
    <row r="68" spans="2:13" x14ac:dyDescent="0.25">
      <c r="B68" s="8" t="s">
        <v>97</v>
      </c>
    </row>
    <row r="69" spans="2:13" x14ac:dyDescent="0.25">
      <c r="B69" s="145" t="s">
        <v>116</v>
      </c>
      <c r="C69" s="146"/>
      <c r="D69" s="146"/>
      <c r="E69" s="146"/>
      <c r="F69" s="146"/>
      <c r="G69" s="146"/>
      <c r="H69" s="146"/>
      <c r="I69" s="146"/>
      <c r="J69" s="146"/>
      <c r="K69" s="146"/>
      <c r="L69" s="146"/>
      <c r="M69" s="147"/>
    </row>
    <row r="71" spans="2:13" x14ac:dyDescent="0.25">
      <c r="B71" s="8" t="s">
        <v>98</v>
      </c>
    </row>
    <row r="72" spans="2:13" x14ac:dyDescent="0.25">
      <c r="B72" s="145" t="s">
        <v>116</v>
      </c>
      <c r="C72" s="146"/>
      <c r="D72" s="146"/>
      <c r="E72" s="146"/>
      <c r="F72" s="146"/>
      <c r="G72" s="146"/>
      <c r="H72" s="146"/>
      <c r="I72" s="146"/>
      <c r="J72" s="146"/>
      <c r="K72" s="146"/>
      <c r="L72" s="146"/>
      <c r="M72" s="147"/>
    </row>
    <row r="74" spans="2:13" x14ac:dyDescent="0.25">
      <c r="B74" s="8" t="s">
        <v>100</v>
      </c>
    </row>
    <row r="75" spans="2:13" x14ac:dyDescent="0.25">
      <c r="B75" s="56" t="s">
        <v>101</v>
      </c>
      <c r="C75" s="122" t="s">
        <v>43</v>
      </c>
      <c r="D75" s="123"/>
      <c r="E75" s="123"/>
      <c r="F75" s="123"/>
      <c r="G75" s="123"/>
      <c r="H75" s="123"/>
      <c r="I75" s="123"/>
      <c r="J75" s="123"/>
      <c r="K75" s="123"/>
      <c r="L75" s="123"/>
      <c r="M75" s="124"/>
    </row>
    <row r="76" spans="2:13" x14ac:dyDescent="0.25">
      <c r="B76" s="89" t="s">
        <v>99</v>
      </c>
      <c r="C76" s="122"/>
      <c r="D76" s="123"/>
      <c r="E76" s="123"/>
      <c r="F76" s="123"/>
      <c r="G76" s="123"/>
      <c r="H76" s="123"/>
      <c r="I76" s="123"/>
      <c r="J76" s="123"/>
      <c r="K76" s="123"/>
      <c r="L76" s="123"/>
      <c r="M76" s="124"/>
    </row>
    <row r="78" spans="2:13" x14ac:dyDescent="0.25">
      <c r="B78" s="8" t="s">
        <v>102</v>
      </c>
    </row>
    <row r="79" spans="2:13" x14ac:dyDescent="0.25">
      <c r="B79" s="56" t="s">
        <v>101</v>
      </c>
      <c r="C79" s="122" t="s">
        <v>43</v>
      </c>
      <c r="D79" s="123"/>
      <c r="E79" s="123"/>
      <c r="F79" s="123"/>
      <c r="G79" s="123"/>
      <c r="H79" s="123"/>
      <c r="I79" s="123"/>
      <c r="J79" s="123"/>
      <c r="K79" s="123"/>
      <c r="L79" s="123"/>
      <c r="M79" s="124"/>
    </row>
    <row r="80" spans="2:13" x14ac:dyDescent="0.25">
      <c r="B80" s="89" t="s">
        <v>99</v>
      </c>
      <c r="C80" s="122"/>
      <c r="D80" s="123"/>
      <c r="E80" s="123"/>
      <c r="F80" s="123"/>
      <c r="G80" s="123"/>
      <c r="H80" s="123"/>
      <c r="I80" s="123"/>
      <c r="J80" s="123"/>
      <c r="K80" s="123"/>
      <c r="L80" s="123"/>
      <c r="M80" s="124"/>
    </row>
    <row r="82" spans="2:13" x14ac:dyDescent="0.25">
      <c r="B82" s="8" t="s">
        <v>103</v>
      </c>
    </row>
    <row r="83" spans="2:13" x14ac:dyDescent="0.25">
      <c r="B83" s="56" t="s">
        <v>101</v>
      </c>
      <c r="C83" s="122" t="s">
        <v>43</v>
      </c>
      <c r="D83" s="123"/>
      <c r="E83" s="123"/>
      <c r="F83" s="123"/>
      <c r="G83" s="123"/>
      <c r="H83" s="123"/>
      <c r="I83" s="123"/>
      <c r="J83" s="123"/>
      <c r="K83" s="123"/>
      <c r="L83" s="123"/>
      <c r="M83" s="124"/>
    </row>
    <row r="84" spans="2:13" x14ac:dyDescent="0.25">
      <c r="B84" s="89" t="s">
        <v>99</v>
      </c>
      <c r="C84" s="122"/>
      <c r="D84" s="123"/>
      <c r="E84" s="123"/>
      <c r="F84" s="123"/>
      <c r="G84" s="123"/>
      <c r="H84" s="123"/>
      <c r="I84" s="123"/>
      <c r="J84" s="123"/>
      <c r="K84" s="123"/>
      <c r="L84" s="123"/>
      <c r="M84" s="124"/>
    </row>
  </sheetData>
  <mergeCells count="41">
    <mergeCell ref="N37:O37"/>
    <mergeCell ref="C41:M41"/>
    <mergeCell ref="D12:F12"/>
    <mergeCell ref="C37:F37"/>
    <mergeCell ref="G37:H37"/>
    <mergeCell ref="J37:K37"/>
    <mergeCell ref="L37:M37"/>
    <mergeCell ref="C38:F38"/>
    <mergeCell ref="G38:H38"/>
    <mergeCell ref="J38:K38"/>
    <mergeCell ref="L38:M38"/>
    <mergeCell ref="N38:O38"/>
    <mergeCell ref="E44:H44"/>
    <mergeCell ref="I44:M44"/>
    <mergeCell ref="E45:H45"/>
    <mergeCell ref="I45:M45"/>
    <mergeCell ref="D48:G48"/>
    <mergeCell ref="H48:J48"/>
    <mergeCell ref="K48:O48"/>
    <mergeCell ref="B60:M60"/>
    <mergeCell ref="D49:G49"/>
    <mergeCell ref="H49:J49"/>
    <mergeCell ref="K49:O49"/>
    <mergeCell ref="D52:G52"/>
    <mergeCell ref="H52:K52"/>
    <mergeCell ref="L52:O52"/>
    <mergeCell ref="D53:G53"/>
    <mergeCell ref="H53:K53"/>
    <mergeCell ref="L53:O53"/>
    <mergeCell ref="D56:G56"/>
    <mergeCell ref="D57:G57"/>
    <mergeCell ref="C79:M79"/>
    <mergeCell ref="C80:M80"/>
    <mergeCell ref="C83:M83"/>
    <mergeCell ref="C84:M84"/>
    <mergeCell ref="B63:M63"/>
    <mergeCell ref="B66:M66"/>
    <mergeCell ref="B69:M69"/>
    <mergeCell ref="B72:M72"/>
    <mergeCell ref="C75:M75"/>
    <mergeCell ref="C76:M76"/>
  </mergeCells>
  <dataValidations count="4">
    <dataValidation type="list" allowBlank="1" showInputMessage="1" showErrorMessage="1" sqref="C57">
      <formula1>"Scheduled, Triggered, Immediate Triggered, Re-visit, Focus Group"</formula1>
    </dataValidation>
    <dataValidation type="list" allowBlank="1" showInputMessage="1" showErrorMessage="1" sqref="D45">
      <formula1>"Patient Safety, Clinical Supervision, Educational Supervision, Education / Training, Educational Resources / Capacity, Study Leave, Bullying / Undermining, Contract of Employment / Rota Issues, Other"</formula1>
    </dataValidation>
    <dataValidation type="list" allowBlank="1" showInputMessage="1" showErrorMessage="1" sqref="C53 C49">
      <formula1>"F1, F2, CT1, CT2, CT3, ST1, ST2, ST3, ST4, ST5, ST6, ST7, ST8, LAT1, LAT2, LAT3, LAT4, LAT5, LAT6, LAT7, LAT8"</formula1>
    </dataValidation>
    <dataValidation type="list" allowBlank="1" showInputMessage="1" showErrorMessage="1" sqref="C45">
      <formula1>"Trainee, Educational Supervisor, Clinical Supervisor, FPD, TPD, DME, MD, PGD, APGD, Other Deanery Staff, Other"</formula1>
    </dataValidation>
  </dataValidations>
  <pageMargins left="0.11811023622047245" right="0.11811023622047245" top="0.19685039370078741" bottom="0.15748031496062992" header="0.31496062992125984" footer="0.31496062992125984"/>
  <pageSetup paperSize="8"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17"/>
  <sheetViews>
    <sheetView workbookViewId="0">
      <selection activeCell="D40" sqref="D40"/>
    </sheetView>
  </sheetViews>
  <sheetFormatPr defaultRowHeight="15" x14ac:dyDescent="0.25"/>
  <cols>
    <col min="1" max="1" width="12.140625" customWidth="1"/>
    <col min="4" max="4" width="18.5703125" customWidth="1"/>
    <col min="5" max="5" width="7.7109375" customWidth="1"/>
    <col min="12" max="12" width="10" customWidth="1"/>
  </cols>
  <sheetData>
    <row r="1" spans="1:19" ht="36.75" customHeight="1" x14ac:dyDescent="0.25">
      <c r="A1" s="73" t="s">
        <v>8</v>
      </c>
      <c r="B1" s="73"/>
      <c r="C1" s="73" t="s">
        <v>9</v>
      </c>
      <c r="D1" s="73"/>
      <c r="E1" s="73"/>
      <c r="F1" s="74" t="s">
        <v>10</v>
      </c>
      <c r="G1" s="74" t="s">
        <v>11</v>
      </c>
      <c r="H1" s="74" t="s">
        <v>12</v>
      </c>
      <c r="I1" s="74" t="s">
        <v>13</v>
      </c>
      <c r="J1" s="74" t="s">
        <v>14</v>
      </c>
      <c r="K1" s="74" t="s">
        <v>15</v>
      </c>
      <c r="L1" s="74" t="s">
        <v>16</v>
      </c>
      <c r="M1" s="74" t="s">
        <v>17</v>
      </c>
      <c r="N1" s="74" t="s">
        <v>18</v>
      </c>
      <c r="O1" s="74" t="s">
        <v>19</v>
      </c>
      <c r="P1" s="74" t="s">
        <v>20</v>
      </c>
      <c r="Q1" s="74" t="s">
        <v>21</v>
      </c>
      <c r="R1" s="74" t="s">
        <v>22</v>
      </c>
      <c r="S1" s="74" t="s">
        <v>23</v>
      </c>
    </row>
    <row r="2" spans="1:19" x14ac:dyDescent="0.25">
      <c r="A2" s="69" t="s">
        <v>229</v>
      </c>
      <c r="B2" s="69"/>
      <c r="C2" s="69" t="s">
        <v>24</v>
      </c>
      <c r="D2" s="69"/>
      <c r="E2" s="69"/>
      <c r="F2" s="70" t="s">
        <v>25</v>
      </c>
      <c r="G2" s="70" t="s">
        <v>25</v>
      </c>
      <c r="H2" s="70" t="s">
        <v>25</v>
      </c>
      <c r="I2" s="70" t="s">
        <v>25</v>
      </c>
      <c r="J2" s="71" t="s">
        <v>26</v>
      </c>
      <c r="K2" s="70" t="s">
        <v>25</v>
      </c>
      <c r="L2" s="70" t="s">
        <v>25</v>
      </c>
      <c r="M2" s="70" t="s">
        <v>25</v>
      </c>
      <c r="N2" s="70" t="s">
        <v>25</v>
      </c>
      <c r="O2" s="70" t="s">
        <v>25</v>
      </c>
      <c r="P2" s="70" t="s">
        <v>25</v>
      </c>
      <c r="Q2" s="70" t="s">
        <v>25</v>
      </c>
      <c r="R2" s="70" t="s">
        <v>25</v>
      </c>
      <c r="S2" s="70" t="s">
        <v>25</v>
      </c>
    </row>
    <row r="3" spans="1:19" x14ac:dyDescent="0.25">
      <c r="A3" s="69"/>
      <c r="B3" s="69"/>
      <c r="C3" s="69" t="s">
        <v>27</v>
      </c>
      <c r="D3" s="69"/>
      <c r="E3" s="69"/>
      <c r="F3" s="70" t="s">
        <v>25</v>
      </c>
      <c r="G3" s="70" t="s">
        <v>25</v>
      </c>
      <c r="H3" s="70" t="s">
        <v>25</v>
      </c>
      <c r="I3" s="70" t="s">
        <v>25</v>
      </c>
      <c r="J3" s="71" t="s">
        <v>26</v>
      </c>
      <c r="K3" s="70" t="s">
        <v>25</v>
      </c>
      <c r="L3" s="70" t="s">
        <v>25</v>
      </c>
      <c r="M3" s="70" t="s">
        <v>25</v>
      </c>
      <c r="N3" s="70" t="s">
        <v>25</v>
      </c>
      <c r="O3" s="70" t="s">
        <v>25</v>
      </c>
      <c r="P3" s="70" t="s">
        <v>25</v>
      </c>
      <c r="Q3" s="70" t="s">
        <v>25</v>
      </c>
      <c r="R3" s="70" t="s">
        <v>25</v>
      </c>
      <c r="S3" s="70" t="s">
        <v>25</v>
      </c>
    </row>
    <row r="4" spans="1:19" x14ac:dyDescent="0.25">
      <c r="A4" s="69"/>
      <c r="B4" s="69"/>
      <c r="C4" s="69" t="s">
        <v>28</v>
      </c>
      <c r="D4" s="69"/>
      <c r="E4" s="69"/>
      <c r="F4" s="70" t="s">
        <v>25</v>
      </c>
      <c r="G4" s="70" t="s">
        <v>25</v>
      </c>
      <c r="H4" s="70" t="s">
        <v>25</v>
      </c>
      <c r="I4" s="70" t="s">
        <v>25</v>
      </c>
      <c r="J4" s="71" t="s">
        <v>26</v>
      </c>
      <c r="K4" s="70" t="s">
        <v>25</v>
      </c>
      <c r="L4" s="70" t="s">
        <v>25</v>
      </c>
      <c r="M4" s="70" t="s">
        <v>25</v>
      </c>
      <c r="N4" s="70" t="s">
        <v>25</v>
      </c>
      <c r="O4" s="70" t="s">
        <v>25</v>
      </c>
      <c r="P4" s="72" t="s">
        <v>29</v>
      </c>
      <c r="Q4" s="70" t="s">
        <v>25</v>
      </c>
      <c r="R4" s="72" t="s">
        <v>29</v>
      </c>
      <c r="S4" s="70" t="s">
        <v>25</v>
      </c>
    </row>
    <row r="5" spans="1:19" x14ac:dyDescent="0.25">
      <c r="A5" s="69"/>
      <c r="B5" s="69"/>
      <c r="C5" s="69" t="s">
        <v>30</v>
      </c>
      <c r="D5" s="69"/>
      <c r="E5" s="69"/>
      <c r="F5" s="70" t="s">
        <v>25</v>
      </c>
      <c r="G5" s="70" t="s">
        <v>25</v>
      </c>
      <c r="H5" s="70" t="s">
        <v>25</v>
      </c>
      <c r="I5" s="70" t="s">
        <v>25</v>
      </c>
      <c r="J5" s="72" t="s">
        <v>29</v>
      </c>
      <c r="K5" s="70" t="s">
        <v>25</v>
      </c>
      <c r="L5" s="70" t="s">
        <v>25</v>
      </c>
      <c r="M5" s="70" t="s">
        <v>25</v>
      </c>
      <c r="N5" s="70" t="s">
        <v>25</v>
      </c>
      <c r="O5" s="70" t="s">
        <v>25</v>
      </c>
      <c r="P5" s="72" t="s">
        <v>29</v>
      </c>
      <c r="Q5" s="70" t="s">
        <v>25</v>
      </c>
      <c r="R5" s="70" t="s">
        <v>25</v>
      </c>
      <c r="S5" s="70" t="s">
        <v>25</v>
      </c>
    </row>
    <row r="6" spans="1:19" x14ac:dyDescent="0.25">
      <c r="A6" s="69"/>
      <c r="B6" s="69"/>
      <c r="C6" s="69" t="s">
        <v>31</v>
      </c>
      <c r="D6" s="69"/>
      <c r="E6" s="69"/>
      <c r="F6" s="70" t="s">
        <v>25</v>
      </c>
      <c r="G6" s="70" t="s">
        <v>25</v>
      </c>
      <c r="H6" s="70" t="s">
        <v>25</v>
      </c>
      <c r="I6" s="70" t="s">
        <v>25</v>
      </c>
      <c r="J6" s="71" t="s">
        <v>26</v>
      </c>
      <c r="K6" s="70" t="s">
        <v>25</v>
      </c>
      <c r="L6" s="70" t="s">
        <v>25</v>
      </c>
      <c r="M6" s="70" t="s">
        <v>25</v>
      </c>
      <c r="N6" s="70" t="s">
        <v>25</v>
      </c>
      <c r="O6" s="70" t="s">
        <v>25</v>
      </c>
      <c r="P6" s="70" t="s">
        <v>25</v>
      </c>
      <c r="Q6" s="70" t="s">
        <v>25</v>
      </c>
      <c r="R6" s="70" t="s">
        <v>25</v>
      </c>
      <c r="S6" s="70" t="s">
        <v>25</v>
      </c>
    </row>
    <row r="7" spans="1:19" x14ac:dyDescent="0.25">
      <c r="A7" s="69"/>
      <c r="B7" s="69"/>
      <c r="C7" s="69" t="s">
        <v>32</v>
      </c>
      <c r="D7" s="69"/>
      <c r="E7" s="69"/>
      <c r="F7" s="70" t="s">
        <v>25</v>
      </c>
      <c r="G7" s="70" t="s">
        <v>25</v>
      </c>
      <c r="H7" s="70" t="s">
        <v>25</v>
      </c>
      <c r="I7" s="70" t="s">
        <v>25</v>
      </c>
      <c r="J7" s="72" t="s">
        <v>29</v>
      </c>
      <c r="K7" s="70" t="s">
        <v>25</v>
      </c>
      <c r="L7" s="70" t="s">
        <v>25</v>
      </c>
      <c r="M7" s="70" t="s">
        <v>25</v>
      </c>
      <c r="N7" s="70" t="s">
        <v>25</v>
      </c>
      <c r="O7" s="70" t="s">
        <v>25</v>
      </c>
      <c r="P7" s="72" t="s">
        <v>29</v>
      </c>
      <c r="Q7" s="70" t="s">
        <v>25</v>
      </c>
      <c r="R7" s="70" t="s">
        <v>25</v>
      </c>
      <c r="S7" s="70" t="s">
        <v>25</v>
      </c>
    </row>
    <row r="8" spans="1:19" x14ac:dyDescent="0.25">
      <c r="A8" s="69"/>
      <c r="B8" s="69"/>
      <c r="C8" s="69" t="s">
        <v>33</v>
      </c>
      <c r="D8" s="69"/>
      <c r="E8" s="69"/>
      <c r="F8" s="70" t="s">
        <v>25</v>
      </c>
      <c r="G8" s="70" t="s">
        <v>25</v>
      </c>
      <c r="H8" s="70" t="s">
        <v>25</v>
      </c>
      <c r="I8" s="70" t="s">
        <v>25</v>
      </c>
      <c r="J8" s="71" t="s">
        <v>26</v>
      </c>
      <c r="K8" s="70" t="s">
        <v>25</v>
      </c>
      <c r="L8" s="70" t="s">
        <v>25</v>
      </c>
      <c r="M8" s="70" t="s">
        <v>25</v>
      </c>
      <c r="N8" s="70" t="s">
        <v>25</v>
      </c>
      <c r="O8" s="70" t="s">
        <v>25</v>
      </c>
      <c r="P8" s="72" t="s">
        <v>29</v>
      </c>
      <c r="Q8" s="70" t="s">
        <v>25</v>
      </c>
      <c r="R8" s="70" t="s">
        <v>25</v>
      </c>
      <c r="S8" s="70" t="s">
        <v>25</v>
      </c>
    </row>
    <row r="9" spans="1:19" x14ac:dyDescent="0.25">
      <c r="A9" s="69"/>
      <c r="B9" s="69"/>
      <c r="C9" s="69" t="s">
        <v>34</v>
      </c>
      <c r="D9" s="69"/>
      <c r="E9" s="69"/>
      <c r="F9" s="70" t="s">
        <v>25</v>
      </c>
      <c r="G9" s="70" t="s">
        <v>25</v>
      </c>
      <c r="H9" s="70" t="s">
        <v>25</v>
      </c>
      <c r="I9" s="70" t="s">
        <v>25</v>
      </c>
      <c r="J9" s="72" t="s">
        <v>29</v>
      </c>
      <c r="K9" s="70" t="s">
        <v>25</v>
      </c>
      <c r="L9" s="70" t="s">
        <v>25</v>
      </c>
      <c r="M9" s="70" t="s">
        <v>25</v>
      </c>
      <c r="N9" s="70" t="s">
        <v>25</v>
      </c>
      <c r="O9" s="70" t="s">
        <v>25</v>
      </c>
      <c r="P9" s="72" t="s">
        <v>29</v>
      </c>
      <c r="Q9" s="70" t="s">
        <v>25</v>
      </c>
      <c r="R9" s="72" t="s">
        <v>29</v>
      </c>
      <c r="S9" s="70" t="s">
        <v>25</v>
      </c>
    </row>
    <row r="10" spans="1:19" x14ac:dyDescent="0.25">
      <c r="A10" s="69"/>
      <c r="B10" s="69"/>
      <c r="C10" s="69" t="s">
        <v>35</v>
      </c>
      <c r="D10" s="69"/>
      <c r="E10" s="69"/>
      <c r="F10" s="70" t="s">
        <v>25</v>
      </c>
      <c r="G10" s="70" t="s">
        <v>25</v>
      </c>
      <c r="H10" s="70" t="s">
        <v>25</v>
      </c>
      <c r="I10" s="70" t="s">
        <v>25</v>
      </c>
      <c r="J10" s="71" t="s">
        <v>26</v>
      </c>
      <c r="K10" s="70" t="s">
        <v>25</v>
      </c>
      <c r="L10" s="70" t="s">
        <v>25</v>
      </c>
      <c r="M10" s="70" t="s">
        <v>25</v>
      </c>
      <c r="N10" s="70" t="s">
        <v>25</v>
      </c>
      <c r="O10" s="70" t="s">
        <v>25</v>
      </c>
      <c r="P10" s="72" t="s">
        <v>29</v>
      </c>
      <c r="Q10" s="70" t="s">
        <v>25</v>
      </c>
      <c r="R10" s="72" t="s">
        <v>29</v>
      </c>
      <c r="S10" s="72" t="s">
        <v>29</v>
      </c>
    </row>
    <row r="11" spans="1:19" x14ac:dyDescent="0.25">
      <c r="A11" s="69"/>
      <c r="B11" s="69"/>
      <c r="C11" s="69" t="s">
        <v>36</v>
      </c>
      <c r="D11" s="69"/>
      <c r="E11" s="69"/>
      <c r="F11" s="70" t="s">
        <v>25</v>
      </c>
      <c r="G11" s="70" t="s">
        <v>25</v>
      </c>
      <c r="H11" s="70" t="s">
        <v>25</v>
      </c>
      <c r="I11" s="70" t="s">
        <v>25</v>
      </c>
      <c r="J11" s="71" t="s">
        <v>26</v>
      </c>
      <c r="K11" s="70" t="s">
        <v>25</v>
      </c>
      <c r="L11" s="70" t="s">
        <v>25</v>
      </c>
      <c r="M11" s="70" t="s">
        <v>25</v>
      </c>
      <c r="N11" s="70" t="s">
        <v>25</v>
      </c>
      <c r="O11" s="70" t="s">
        <v>25</v>
      </c>
      <c r="P11" s="70" t="s">
        <v>25</v>
      </c>
      <c r="Q11" s="70" t="s">
        <v>25</v>
      </c>
      <c r="R11" s="70" t="s">
        <v>25</v>
      </c>
      <c r="S11" s="72" t="s">
        <v>29</v>
      </c>
    </row>
    <row r="12" spans="1:19" x14ac:dyDescent="0.25">
      <c r="A12" s="69"/>
      <c r="B12" s="69"/>
      <c r="C12" s="69" t="s">
        <v>37</v>
      </c>
      <c r="D12" s="69"/>
      <c r="E12" s="69"/>
      <c r="F12" s="70" t="s">
        <v>25</v>
      </c>
      <c r="G12" s="70" t="s">
        <v>25</v>
      </c>
      <c r="H12" s="70" t="s">
        <v>25</v>
      </c>
      <c r="I12" s="70" t="s">
        <v>25</v>
      </c>
      <c r="J12" s="70" t="s">
        <v>25</v>
      </c>
      <c r="K12" s="70" t="s">
        <v>25</v>
      </c>
      <c r="L12" s="70" t="s">
        <v>25</v>
      </c>
      <c r="M12" s="70" t="s">
        <v>25</v>
      </c>
      <c r="N12" s="70" t="s">
        <v>25</v>
      </c>
      <c r="O12" s="70" t="s">
        <v>25</v>
      </c>
      <c r="P12" s="70" t="s">
        <v>25</v>
      </c>
      <c r="Q12" s="70" t="s">
        <v>25</v>
      </c>
      <c r="R12" s="70" t="s">
        <v>25</v>
      </c>
      <c r="S12" s="70" t="s">
        <v>25</v>
      </c>
    </row>
    <row r="13" spans="1:19" x14ac:dyDescent="0.25">
      <c r="A13" s="69"/>
      <c r="B13" s="69"/>
      <c r="C13" s="69" t="s">
        <v>38</v>
      </c>
      <c r="D13" s="69"/>
      <c r="E13" s="69"/>
      <c r="F13" s="70" t="s">
        <v>25</v>
      </c>
      <c r="G13" s="70" t="s">
        <v>25</v>
      </c>
      <c r="H13" s="70" t="s">
        <v>25</v>
      </c>
      <c r="I13" s="70" t="s">
        <v>25</v>
      </c>
      <c r="J13" s="71" t="s">
        <v>26</v>
      </c>
      <c r="K13" s="70" t="s">
        <v>25</v>
      </c>
      <c r="L13" s="70" t="s">
        <v>25</v>
      </c>
      <c r="M13" s="70" t="s">
        <v>25</v>
      </c>
      <c r="N13" s="70" t="s">
        <v>25</v>
      </c>
      <c r="O13" s="70" t="s">
        <v>25</v>
      </c>
      <c r="P13" s="70" t="s">
        <v>25</v>
      </c>
      <c r="Q13" s="70" t="s">
        <v>25</v>
      </c>
      <c r="R13" s="70" t="s">
        <v>25</v>
      </c>
      <c r="S13" s="70" t="s">
        <v>25</v>
      </c>
    </row>
    <row r="14" spans="1:19" x14ac:dyDescent="0.25">
      <c r="A14" s="69"/>
      <c r="B14" s="69"/>
      <c r="C14" s="69" t="s">
        <v>39</v>
      </c>
      <c r="D14" s="69"/>
      <c r="E14" s="69"/>
      <c r="F14" s="70" t="s">
        <v>25</v>
      </c>
      <c r="G14" s="70" t="s">
        <v>25</v>
      </c>
      <c r="H14" s="70" t="s">
        <v>25</v>
      </c>
      <c r="I14" s="70" t="s">
        <v>25</v>
      </c>
      <c r="J14" s="72" t="s">
        <v>29</v>
      </c>
      <c r="K14" s="70" t="s">
        <v>25</v>
      </c>
      <c r="L14" s="70" t="s">
        <v>25</v>
      </c>
      <c r="M14" s="70" t="s">
        <v>25</v>
      </c>
      <c r="N14" s="70" t="s">
        <v>25</v>
      </c>
      <c r="O14" s="70" t="s">
        <v>25</v>
      </c>
      <c r="P14" s="72" t="s">
        <v>29</v>
      </c>
      <c r="Q14" s="70" t="s">
        <v>25</v>
      </c>
      <c r="R14" s="70" t="s">
        <v>25</v>
      </c>
      <c r="S14" s="72" t="s">
        <v>29</v>
      </c>
    </row>
    <row r="15" spans="1:19" x14ac:dyDescent="0.25">
      <c r="A15" s="69"/>
      <c r="B15" s="69"/>
      <c r="C15" s="105" t="s">
        <v>40</v>
      </c>
      <c r="D15" s="105"/>
      <c r="E15" s="105"/>
      <c r="F15" s="70" t="s">
        <v>25</v>
      </c>
      <c r="G15" s="70" t="s">
        <v>25</v>
      </c>
      <c r="H15" s="70" t="s">
        <v>25</v>
      </c>
      <c r="I15" s="70" t="s">
        <v>25</v>
      </c>
      <c r="J15" s="71" t="s">
        <v>26</v>
      </c>
      <c r="K15" s="70" t="s">
        <v>25</v>
      </c>
      <c r="L15" s="70" t="s">
        <v>25</v>
      </c>
      <c r="M15" s="70" t="s">
        <v>25</v>
      </c>
      <c r="N15" s="70" t="s">
        <v>25</v>
      </c>
      <c r="O15" s="70" t="s">
        <v>25</v>
      </c>
      <c r="P15" s="72" t="s">
        <v>29</v>
      </c>
      <c r="Q15" s="70" t="s">
        <v>25</v>
      </c>
      <c r="R15" s="70" t="s">
        <v>25</v>
      </c>
      <c r="S15" s="70" t="s">
        <v>25</v>
      </c>
    </row>
    <row r="16" spans="1:19" x14ac:dyDescent="0.25">
      <c r="A16" s="69"/>
      <c r="B16" s="69"/>
      <c r="C16" s="69" t="s">
        <v>41</v>
      </c>
      <c r="D16" s="69"/>
      <c r="E16" s="69"/>
      <c r="F16" s="70" t="s">
        <v>25</v>
      </c>
      <c r="G16" s="70" t="s">
        <v>25</v>
      </c>
      <c r="H16" s="70" t="s">
        <v>25</v>
      </c>
      <c r="I16" s="70" t="s">
        <v>25</v>
      </c>
      <c r="J16" s="71" t="s">
        <v>26</v>
      </c>
      <c r="K16" s="72" t="s">
        <v>29</v>
      </c>
      <c r="L16" s="70" t="s">
        <v>25</v>
      </c>
      <c r="M16" s="70" t="s">
        <v>25</v>
      </c>
      <c r="N16" s="70" t="s">
        <v>25</v>
      </c>
      <c r="O16" s="70" t="s">
        <v>25</v>
      </c>
      <c r="P16" s="72" t="s">
        <v>29</v>
      </c>
      <c r="Q16" s="70" t="s">
        <v>25</v>
      </c>
      <c r="R16" s="72" t="s">
        <v>29</v>
      </c>
      <c r="S16" s="70" t="s">
        <v>25</v>
      </c>
    </row>
    <row r="17" spans="1:19" x14ac:dyDescent="0.25">
      <c r="A17" s="69"/>
      <c r="B17" s="69"/>
      <c r="C17" s="69" t="s">
        <v>42</v>
      </c>
      <c r="D17" s="69"/>
      <c r="E17" s="69"/>
      <c r="F17" s="70" t="s">
        <v>25</v>
      </c>
      <c r="G17" s="70" t="s">
        <v>25</v>
      </c>
      <c r="H17" s="70" t="s">
        <v>25</v>
      </c>
      <c r="I17" s="70" t="s">
        <v>25</v>
      </c>
      <c r="J17" s="72" t="s">
        <v>29</v>
      </c>
      <c r="K17" s="70" t="s">
        <v>25</v>
      </c>
      <c r="L17" s="70" t="s">
        <v>25</v>
      </c>
      <c r="M17" s="70" t="s">
        <v>25</v>
      </c>
      <c r="N17" s="70" t="s">
        <v>25</v>
      </c>
      <c r="O17" s="70" t="s">
        <v>25</v>
      </c>
      <c r="P17" s="70" t="s">
        <v>25</v>
      </c>
      <c r="Q17" s="70" t="s">
        <v>25</v>
      </c>
      <c r="R17" s="72" t="s">
        <v>29</v>
      </c>
      <c r="S17" s="70" t="s">
        <v>25</v>
      </c>
    </row>
  </sheetData>
  <pageMargins left="0.70866141732283472" right="0.70866141732283472" top="0.74803149606299213" bottom="0.74803149606299213"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1:V84"/>
  <sheetViews>
    <sheetView topLeftCell="A46" workbookViewId="0">
      <selection activeCell="G38" sqref="G38:H38"/>
    </sheetView>
  </sheetViews>
  <sheetFormatPr defaultRowHeight="15" x14ac:dyDescent="0.25"/>
  <cols>
    <col min="1" max="1" width="9.140625" style="10"/>
    <col min="2" max="2" width="34" style="10" customWidth="1"/>
    <col min="3" max="3" width="15.7109375" style="10" bestFit="1" customWidth="1"/>
    <col min="4" max="4" width="14.7109375" style="10" customWidth="1"/>
    <col min="5" max="5" width="12.5703125" style="10" customWidth="1"/>
    <col min="6" max="6" width="13.85546875" style="10" customWidth="1"/>
    <col min="7" max="7" width="14.7109375" style="10" customWidth="1"/>
    <col min="8" max="8" width="9.140625" style="10"/>
    <col min="9" max="9" width="13.28515625" style="10" customWidth="1"/>
    <col min="10" max="10" width="13" style="10" customWidth="1"/>
    <col min="11" max="11" width="12.140625" style="10" customWidth="1"/>
    <col min="12" max="15" width="9.140625" style="10"/>
    <col min="16" max="16" width="47.5703125" style="10" customWidth="1"/>
    <col min="17" max="17" width="9.140625" style="10"/>
    <col min="18" max="18" width="26.42578125" style="10" customWidth="1"/>
    <col min="19" max="16384" width="9.140625" style="10"/>
  </cols>
  <sheetData>
    <row r="1" spans="2:19" x14ac:dyDescent="0.25">
      <c r="B1" s="8" t="s">
        <v>43</v>
      </c>
      <c r="C1" s="9"/>
    </row>
    <row r="2" spans="2:19" x14ac:dyDescent="0.25">
      <c r="B2" s="11" t="s">
        <v>2</v>
      </c>
      <c r="C2" s="12" t="s">
        <v>3</v>
      </c>
    </row>
    <row r="3" spans="2:19" ht="60" x14ac:dyDescent="0.25">
      <c r="B3" s="85" t="s">
        <v>122</v>
      </c>
      <c r="C3" s="82"/>
    </row>
    <row r="5" spans="2:19" x14ac:dyDescent="0.25">
      <c r="B5" s="13" t="s">
        <v>44</v>
      </c>
    </row>
    <row r="6" spans="2:19" ht="158.25" x14ac:dyDescent="0.25">
      <c r="B6" s="14" t="s">
        <v>45</v>
      </c>
      <c r="C6" s="14" t="s">
        <v>46</v>
      </c>
      <c r="D6" s="15" t="s">
        <v>10</v>
      </c>
      <c r="E6" s="15" t="s">
        <v>11</v>
      </c>
      <c r="F6" s="15" t="s">
        <v>12</v>
      </c>
      <c r="G6" s="16" t="s">
        <v>13</v>
      </c>
      <c r="H6" s="15" t="s">
        <v>14</v>
      </c>
      <c r="I6" s="15" t="s">
        <v>15</v>
      </c>
      <c r="J6" s="15" t="s">
        <v>16</v>
      </c>
      <c r="K6" s="16" t="s">
        <v>17</v>
      </c>
      <c r="L6" s="15" t="s">
        <v>18</v>
      </c>
      <c r="M6" s="15" t="s">
        <v>47</v>
      </c>
      <c r="N6" s="15" t="s">
        <v>20</v>
      </c>
      <c r="O6" s="15" t="s">
        <v>21</v>
      </c>
      <c r="P6" s="15" t="s">
        <v>22</v>
      </c>
      <c r="Q6" s="15" t="s">
        <v>23</v>
      </c>
      <c r="R6" s="16" t="s">
        <v>48</v>
      </c>
    </row>
    <row r="7" spans="2:19" x14ac:dyDescent="0.25">
      <c r="B7" s="17" t="s">
        <v>49</v>
      </c>
      <c r="C7" s="18"/>
      <c r="D7" s="19"/>
      <c r="E7" s="19"/>
      <c r="F7" s="19"/>
      <c r="G7" s="19"/>
      <c r="H7" s="19"/>
      <c r="I7" s="19"/>
      <c r="J7" s="19"/>
      <c r="K7" s="19"/>
      <c r="L7" s="19"/>
      <c r="M7" s="19"/>
      <c r="N7" s="19"/>
      <c r="O7" s="19"/>
      <c r="P7" s="20"/>
      <c r="Q7" s="21"/>
      <c r="R7" s="22"/>
    </row>
    <row r="8" spans="2:19" x14ac:dyDescent="0.25">
      <c r="B8" s="116" t="s">
        <v>230</v>
      </c>
      <c r="C8" s="57" t="s">
        <v>104</v>
      </c>
      <c r="D8" s="66"/>
      <c r="E8" s="66"/>
      <c r="F8" s="66"/>
      <c r="G8" s="66"/>
      <c r="H8" s="66"/>
      <c r="I8" s="66"/>
      <c r="J8" s="66"/>
      <c r="K8" s="66"/>
      <c r="L8" s="66"/>
      <c r="M8" s="66"/>
      <c r="N8" s="66"/>
      <c r="O8" s="66"/>
      <c r="P8" s="66"/>
      <c r="Q8" s="66"/>
      <c r="R8" s="61">
        <v>2</v>
      </c>
    </row>
    <row r="9" spans="2:19" x14ac:dyDescent="0.25">
      <c r="B9" s="24"/>
      <c r="C9" s="25"/>
      <c r="D9" s="25"/>
      <c r="E9" s="25"/>
      <c r="F9" s="25"/>
      <c r="G9" s="25"/>
      <c r="H9" s="25"/>
      <c r="I9" s="25"/>
      <c r="J9" s="25"/>
      <c r="K9" s="25"/>
      <c r="L9" s="25"/>
      <c r="M9" s="25"/>
      <c r="N9" s="25"/>
      <c r="O9" s="25"/>
      <c r="P9" s="26"/>
      <c r="Q9" s="25"/>
      <c r="R9" s="27"/>
      <c r="S9" s="21"/>
    </row>
    <row r="10" spans="2:19" x14ac:dyDescent="0.25">
      <c r="Q10" s="21"/>
      <c r="R10" s="21"/>
      <c r="S10" s="21"/>
    </row>
    <row r="11" spans="2:19" x14ac:dyDescent="0.25">
      <c r="B11" s="13" t="s">
        <v>50</v>
      </c>
    </row>
    <row r="12" spans="2:19" x14ac:dyDescent="0.25">
      <c r="B12" s="28"/>
      <c r="C12" s="29"/>
      <c r="D12" s="134" t="s">
        <v>51</v>
      </c>
      <c r="E12" s="135"/>
      <c r="F12" s="136"/>
      <c r="G12" s="30"/>
      <c r="H12" s="30"/>
    </row>
    <row r="13" spans="2:19" ht="30" x14ac:dyDescent="0.25">
      <c r="B13" s="31" t="s">
        <v>52</v>
      </c>
      <c r="C13" s="31" t="s">
        <v>53</v>
      </c>
      <c r="D13" s="32">
        <v>2013</v>
      </c>
      <c r="E13" s="32">
        <v>2014</v>
      </c>
      <c r="F13" s="32">
        <v>2015</v>
      </c>
      <c r="H13" s="81" t="s">
        <v>54</v>
      </c>
      <c r="I13" s="81" t="s">
        <v>55</v>
      </c>
      <c r="J13" s="81" t="s">
        <v>56</v>
      </c>
    </row>
    <row r="14" spans="2:19" ht="45" x14ac:dyDescent="0.25">
      <c r="B14" s="116" t="s">
        <v>230</v>
      </c>
      <c r="C14" s="80" t="s">
        <v>19</v>
      </c>
      <c r="D14" s="65"/>
      <c r="E14" s="65"/>
      <c r="F14" s="65"/>
      <c r="H14" s="34">
        <v>2</v>
      </c>
      <c r="I14" s="34">
        <f>IF(OR(F14="red",F14="pink"),IF(OR(E14="red",E14="pink"),IF(OR(D14="red",D14="pink"),6,4),2),0)</f>
        <v>0</v>
      </c>
      <c r="J14" s="34">
        <f>H14*I14</f>
        <v>0</v>
      </c>
    </row>
    <row r="15" spans="2:19" ht="30" x14ac:dyDescent="0.25">
      <c r="B15" s="116" t="s">
        <v>230</v>
      </c>
      <c r="C15" s="80" t="s">
        <v>15</v>
      </c>
      <c r="D15" s="65"/>
      <c r="E15" s="65"/>
      <c r="F15" s="65"/>
      <c r="H15" s="34">
        <v>6</v>
      </c>
      <c r="I15" s="34">
        <f t="shared" ref="I15:I24" si="0">IF(OR(F15="red",F15="pink"),IF(OR(E15="red",E15="pink"),IF(OR(D15="red",D15="pink"),6,4),2),0)</f>
        <v>0</v>
      </c>
      <c r="J15" s="34">
        <f t="shared" ref="J15:J24" si="1">H15*I15</f>
        <v>0</v>
      </c>
    </row>
    <row r="16" spans="2:19" ht="30" x14ac:dyDescent="0.25">
      <c r="B16" s="116" t="s">
        <v>230</v>
      </c>
      <c r="C16" s="80" t="s">
        <v>11</v>
      </c>
      <c r="D16" s="65"/>
      <c r="E16" s="65"/>
      <c r="F16" s="65"/>
      <c r="H16" s="34">
        <v>8</v>
      </c>
      <c r="I16" s="34">
        <f t="shared" si="0"/>
        <v>0</v>
      </c>
      <c r="J16" s="34">
        <f t="shared" si="1"/>
        <v>0</v>
      </c>
    </row>
    <row r="17" spans="2:22" ht="45" x14ac:dyDescent="0.25">
      <c r="B17" s="116" t="s">
        <v>230</v>
      </c>
      <c r="C17" s="80" t="s">
        <v>12</v>
      </c>
      <c r="D17" s="65"/>
      <c r="E17" s="65"/>
      <c r="F17" s="65"/>
      <c r="H17" s="34">
        <v>8</v>
      </c>
      <c r="I17" s="34">
        <f t="shared" si="0"/>
        <v>0</v>
      </c>
      <c r="J17" s="34">
        <f t="shared" si="1"/>
        <v>0</v>
      </c>
    </row>
    <row r="18" spans="2:22" ht="30" x14ac:dyDescent="0.25">
      <c r="B18" s="116" t="s">
        <v>230</v>
      </c>
      <c r="C18" s="80" t="s">
        <v>18</v>
      </c>
      <c r="D18" s="65"/>
      <c r="E18" s="65"/>
      <c r="F18" s="65"/>
      <c r="H18" s="34">
        <v>4</v>
      </c>
      <c r="I18" s="34">
        <f t="shared" si="0"/>
        <v>0</v>
      </c>
      <c r="J18" s="34">
        <f t="shared" si="1"/>
        <v>0</v>
      </c>
      <c r="K18" s="37"/>
      <c r="L18" s="38"/>
      <c r="M18" s="37"/>
      <c r="N18" s="37"/>
      <c r="O18" s="37"/>
      <c r="P18" s="38"/>
      <c r="Q18" s="37"/>
      <c r="R18" s="37"/>
      <c r="S18" s="37"/>
      <c r="T18" s="37"/>
      <c r="U18" s="37"/>
      <c r="V18" s="37"/>
    </row>
    <row r="19" spans="2:22" x14ac:dyDescent="0.25">
      <c r="B19" s="116" t="s">
        <v>230</v>
      </c>
      <c r="C19" s="80" t="s">
        <v>20</v>
      </c>
      <c r="D19" s="65"/>
      <c r="E19" s="65"/>
      <c r="F19" s="65"/>
      <c r="H19" s="34">
        <v>4</v>
      </c>
      <c r="I19" s="34">
        <f t="shared" si="0"/>
        <v>0</v>
      </c>
      <c r="J19" s="34">
        <f t="shared" si="1"/>
        <v>0</v>
      </c>
    </row>
    <row r="20" spans="2:22" x14ac:dyDescent="0.25">
      <c r="B20" s="116" t="s">
        <v>230</v>
      </c>
      <c r="C20" s="80" t="s">
        <v>13</v>
      </c>
      <c r="D20" s="65"/>
      <c r="E20" s="65"/>
      <c r="F20" s="65"/>
      <c r="H20" s="34">
        <v>4</v>
      </c>
      <c r="I20" s="34">
        <f t="shared" si="0"/>
        <v>0</v>
      </c>
      <c r="J20" s="34">
        <f t="shared" si="1"/>
        <v>0</v>
      </c>
    </row>
    <row r="21" spans="2:22" x14ac:dyDescent="0.25">
      <c r="B21" s="116" t="s">
        <v>230</v>
      </c>
      <c r="C21" s="80" t="s">
        <v>14</v>
      </c>
      <c r="D21" s="65"/>
      <c r="E21" s="65"/>
      <c r="F21" s="65"/>
      <c r="H21" s="34">
        <v>4</v>
      </c>
      <c r="I21" s="34">
        <f t="shared" si="0"/>
        <v>0</v>
      </c>
      <c r="J21" s="34">
        <f t="shared" si="1"/>
        <v>0</v>
      </c>
    </row>
    <row r="22" spans="2:22" x14ac:dyDescent="0.25">
      <c r="B22" s="116" t="s">
        <v>230</v>
      </c>
      <c r="C22" s="80" t="s">
        <v>21</v>
      </c>
      <c r="D22" s="65"/>
      <c r="E22" s="65"/>
      <c r="F22" s="65"/>
      <c r="H22" s="34">
        <v>2</v>
      </c>
      <c r="I22" s="34">
        <f t="shared" si="0"/>
        <v>0</v>
      </c>
      <c r="J22" s="34">
        <f t="shared" si="1"/>
        <v>0</v>
      </c>
    </row>
    <row r="23" spans="2:22" ht="30" x14ac:dyDescent="0.25">
      <c r="B23" s="116" t="s">
        <v>230</v>
      </c>
      <c r="C23" s="80" t="s">
        <v>10</v>
      </c>
      <c r="D23" s="65"/>
      <c r="E23" s="65"/>
      <c r="F23" s="65"/>
      <c r="H23" s="34">
        <v>6</v>
      </c>
      <c r="I23" s="34">
        <f t="shared" si="0"/>
        <v>0</v>
      </c>
      <c r="J23" s="34">
        <f t="shared" si="1"/>
        <v>0</v>
      </c>
    </row>
    <row r="24" spans="2:22" ht="30" x14ac:dyDescent="0.25">
      <c r="B24" s="116" t="s">
        <v>230</v>
      </c>
      <c r="C24" s="80" t="s">
        <v>22</v>
      </c>
      <c r="D24" s="65"/>
      <c r="E24" s="65"/>
      <c r="F24" s="65"/>
      <c r="H24" s="34">
        <v>2</v>
      </c>
      <c r="I24" s="34">
        <f t="shared" si="0"/>
        <v>0</v>
      </c>
      <c r="J24" s="34">
        <f t="shared" si="1"/>
        <v>0</v>
      </c>
    </row>
    <row r="25" spans="2:22" x14ac:dyDescent="0.25">
      <c r="B25" s="116" t="s">
        <v>230</v>
      </c>
      <c r="C25" s="80" t="s">
        <v>23</v>
      </c>
      <c r="D25" s="65"/>
      <c r="E25" s="65"/>
      <c r="F25" s="65"/>
      <c r="H25" s="34">
        <v>2</v>
      </c>
      <c r="I25" s="34">
        <f t="shared" ref="I25" si="2">IF(OR(F25="red",F25="pink"),IF(OR(E25="red",E25="pink"),IF(OR(D25="red",D25="pink"),6,4),2),0)</f>
        <v>0</v>
      </c>
      <c r="J25" s="34">
        <f t="shared" ref="J25" si="3">H25*I25</f>
        <v>0</v>
      </c>
    </row>
    <row r="26" spans="2:22" ht="30" x14ac:dyDescent="0.25">
      <c r="B26" s="116" t="s">
        <v>230</v>
      </c>
      <c r="C26" s="80" t="s">
        <v>16</v>
      </c>
      <c r="D26" s="65"/>
      <c r="E26" s="65"/>
      <c r="F26" s="65"/>
      <c r="H26" s="34">
        <v>8</v>
      </c>
      <c r="I26" s="34">
        <f t="shared" ref="I26" si="4">IF(OR(F26="red",F26="pink"),IF(OR(E26="red",E26="pink"),IF(OR(D26="red",D26="pink"),6,4),2),0)</f>
        <v>0</v>
      </c>
      <c r="J26" s="34">
        <f t="shared" ref="J26" si="5">H26*I26</f>
        <v>0</v>
      </c>
    </row>
    <row r="27" spans="2:22" x14ac:dyDescent="0.25">
      <c r="B27" s="116" t="s">
        <v>230</v>
      </c>
      <c r="C27" s="80" t="s">
        <v>17</v>
      </c>
      <c r="D27" s="65"/>
      <c r="E27" s="65"/>
      <c r="F27" s="65"/>
      <c r="H27" s="34">
        <v>4</v>
      </c>
      <c r="I27" s="34">
        <f t="shared" ref="I27" si="6">IF(OR(F27="red",F27="pink"),IF(OR(E27="red",E27="pink"),IF(OR(D27="red",D27="pink"),6,4),2),0)</f>
        <v>0</v>
      </c>
      <c r="J27" s="34">
        <f t="shared" ref="J27" si="7">H27*I27</f>
        <v>0</v>
      </c>
    </row>
    <row r="28" spans="2:22" x14ac:dyDescent="0.25">
      <c r="B28" s="35"/>
      <c r="C28" s="36"/>
      <c r="D28" s="39"/>
      <c r="E28" s="40"/>
      <c r="F28" s="33"/>
      <c r="H28" s="34">
        <f t="shared" ref="H28" si="8">IF(OR(C28="Access to Educational Resources",C28="Local Teaching",C28="Regional Teaching",C28="Study Leave"),1,IF(OR(C28="Induction",C28="Handover",C28="Educational Supervision",C28="Work Load"),2,IF(OR(C28="Overall Satisfaction",C28="Adequate Experience",C28="Feedback",C28="Supportive environment"),3,IF(OR(C28="Clinical Supervision",C28="Clinical Supervision out of hours"),4,0))))</f>
        <v>0</v>
      </c>
      <c r="I28" s="34">
        <f t="shared" ref="I28" si="9">IF(OR(F28="red",F28="pink"),IF(OR(E28="red",E28="pink"),IF(OR(D28="red",D28="pink"),6,4),2),0)</f>
        <v>0</v>
      </c>
      <c r="J28" s="34">
        <f t="shared" ref="J28" si="10">H28*I28</f>
        <v>0</v>
      </c>
    </row>
    <row r="29" spans="2:22" x14ac:dyDescent="0.25">
      <c r="B29" s="35"/>
      <c r="C29" s="36"/>
      <c r="D29" s="39"/>
      <c r="E29" s="40"/>
      <c r="F29" s="33"/>
      <c r="H29" s="34"/>
      <c r="I29" s="34"/>
      <c r="J29" s="34"/>
    </row>
    <row r="30" spans="2:22" x14ac:dyDescent="0.25">
      <c r="B30" s="41"/>
      <c r="C30" s="36"/>
      <c r="D30" s="33" t="s">
        <v>25</v>
      </c>
      <c r="E30" s="33" t="s">
        <v>25</v>
      </c>
      <c r="F30" s="33" t="s">
        <v>25</v>
      </c>
      <c r="H30" s="34"/>
      <c r="I30" s="42" t="s">
        <v>57</v>
      </c>
      <c r="J30" s="42">
        <v>6</v>
      </c>
    </row>
    <row r="32" spans="2:22" x14ac:dyDescent="0.25">
      <c r="B32" s="8" t="s">
        <v>58</v>
      </c>
    </row>
    <row r="33" spans="2:18" ht="123.75" x14ac:dyDescent="0.25">
      <c r="B33" s="23" t="s">
        <v>46</v>
      </c>
      <c r="C33" s="43" t="s">
        <v>59</v>
      </c>
      <c r="D33" s="43" t="s">
        <v>60</v>
      </c>
      <c r="E33" s="43" t="s">
        <v>13</v>
      </c>
      <c r="F33" s="43" t="s">
        <v>61</v>
      </c>
      <c r="G33" s="43" t="s">
        <v>14</v>
      </c>
      <c r="H33" s="43" t="s">
        <v>11</v>
      </c>
      <c r="I33" s="43" t="s">
        <v>62</v>
      </c>
      <c r="J33" s="44" t="s">
        <v>48</v>
      </c>
    </row>
    <row r="34" spans="2:18" x14ac:dyDescent="0.25">
      <c r="B34" s="14" t="s">
        <v>117</v>
      </c>
      <c r="C34" s="23"/>
      <c r="D34" s="45"/>
      <c r="E34" s="46"/>
      <c r="F34" s="43"/>
      <c r="G34" s="43"/>
      <c r="H34" s="43"/>
      <c r="I34" s="43"/>
      <c r="J34" s="43"/>
      <c r="K34" s="47"/>
      <c r="L34" s="47"/>
    </row>
    <row r="36" spans="2:18" x14ac:dyDescent="0.25">
      <c r="B36" s="13" t="s">
        <v>63</v>
      </c>
    </row>
    <row r="37" spans="2:18" ht="45" x14ac:dyDescent="0.25">
      <c r="B37" s="48" t="s">
        <v>64</v>
      </c>
      <c r="C37" s="133" t="s">
        <v>65</v>
      </c>
      <c r="D37" s="131"/>
      <c r="E37" s="131"/>
      <c r="F37" s="132"/>
      <c r="G37" s="133" t="s">
        <v>66</v>
      </c>
      <c r="H37" s="132"/>
      <c r="I37" s="48" t="s">
        <v>67</v>
      </c>
      <c r="J37" s="133" t="s">
        <v>68</v>
      </c>
      <c r="K37" s="132"/>
      <c r="L37" s="133" t="s">
        <v>69</v>
      </c>
      <c r="M37" s="132"/>
      <c r="N37" s="133" t="s">
        <v>70</v>
      </c>
      <c r="O37" s="132"/>
      <c r="P37" s="48" t="s">
        <v>71</v>
      </c>
      <c r="Q37" s="48" t="s">
        <v>72</v>
      </c>
      <c r="R37" s="48" t="s">
        <v>73</v>
      </c>
    </row>
    <row r="38" spans="2:18" ht="342" customHeight="1" x14ac:dyDescent="0.25">
      <c r="B38" s="111" t="s">
        <v>119</v>
      </c>
      <c r="C38" s="137" t="s">
        <v>120</v>
      </c>
      <c r="D38" s="138"/>
      <c r="E38" s="138"/>
      <c r="F38" s="139"/>
      <c r="G38" s="140">
        <v>41395</v>
      </c>
      <c r="H38" s="141"/>
      <c r="I38" s="117" t="s">
        <v>121</v>
      </c>
      <c r="J38" s="142" t="s">
        <v>205</v>
      </c>
      <c r="K38" s="143"/>
      <c r="L38" s="137" t="s">
        <v>123</v>
      </c>
      <c r="M38" s="139"/>
      <c r="N38" s="137" t="s">
        <v>206</v>
      </c>
      <c r="O38" s="139"/>
      <c r="P38" s="106" t="s">
        <v>124</v>
      </c>
      <c r="Q38" s="117" t="s">
        <v>125</v>
      </c>
      <c r="R38" s="107"/>
    </row>
    <row r="39" spans="2:18" x14ac:dyDescent="0.25">
      <c r="B39" s="51"/>
      <c r="C39" s="52"/>
      <c r="D39" s="52"/>
      <c r="E39" s="52"/>
      <c r="F39" s="52"/>
      <c r="G39" s="53"/>
      <c r="H39" s="52"/>
      <c r="I39" s="54"/>
      <c r="J39" s="54"/>
      <c r="K39" s="54"/>
      <c r="L39" s="52"/>
      <c r="M39" s="52"/>
      <c r="N39" s="52"/>
      <c r="O39" s="52"/>
      <c r="P39" s="53"/>
      <c r="Q39" s="54"/>
    </row>
    <row r="40" spans="2:18" x14ac:dyDescent="0.25">
      <c r="B40" s="55" t="s">
        <v>74</v>
      </c>
      <c r="C40" s="52"/>
      <c r="D40" s="52"/>
      <c r="E40" s="52"/>
      <c r="F40" s="52"/>
      <c r="G40" s="53"/>
      <c r="H40" s="52"/>
      <c r="I40" s="54"/>
      <c r="J40" s="54"/>
      <c r="K40" s="54"/>
      <c r="L40" s="52"/>
      <c r="M40" s="52"/>
      <c r="N40" s="52"/>
      <c r="O40" s="52"/>
      <c r="P40" s="53"/>
      <c r="Q40" s="54"/>
    </row>
    <row r="41" spans="2:18" x14ac:dyDescent="0.25">
      <c r="B41" s="83" t="s">
        <v>115</v>
      </c>
      <c r="C41" s="123" t="s">
        <v>75</v>
      </c>
      <c r="D41" s="123"/>
      <c r="E41" s="123"/>
      <c r="F41" s="123"/>
      <c r="G41" s="123"/>
      <c r="H41" s="123"/>
      <c r="I41" s="123"/>
      <c r="J41" s="123"/>
      <c r="K41" s="123"/>
      <c r="L41" s="123"/>
      <c r="M41" s="124"/>
    </row>
    <row r="43" spans="2:18" x14ac:dyDescent="0.25">
      <c r="B43" s="8" t="s">
        <v>76</v>
      </c>
    </row>
    <row r="44" spans="2:18" x14ac:dyDescent="0.25">
      <c r="B44" s="23" t="s">
        <v>64</v>
      </c>
      <c r="C44" s="23" t="s">
        <v>77</v>
      </c>
      <c r="D44" s="23" t="s">
        <v>78</v>
      </c>
      <c r="E44" s="126" t="s">
        <v>65</v>
      </c>
      <c r="F44" s="126"/>
      <c r="G44" s="126"/>
      <c r="H44" s="126"/>
      <c r="I44" s="126" t="s">
        <v>79</v>
      </c>
      <c r="J44" s="126"/>
      <c r="K44" s="126"/>
      <c r="L44" s="126"/>
      <c r="M44" s="126"/>
    </row>
    <row r="45" spans="2:18" x14ac:dyDescent="0.25">
      <c r="B45" s="14" t="s">
        <v>116</v>
      </c>
      <c r="C45" s="23"/>
      <c r="D45" s="23"/>
      <c r="E45" s="122"/>
      <c r="F45" s="123"/>
      <c r="G45" s="123"/>
      <c r="H45" s="124"/>
      <c r="I45" s="122"/>
      <c r="J45" s="123"/>
      <c r="K45" s="123"/>
      <c r="L45" s="123"/>
      <c r="M45" s="124"/>
    </row>
    <row r="47" spans="2:18" x14ac:dyDescent="0.25">
      <c r="B47" s="8" t="s">
        <v>80</v>
      </c>
    </row>
    <row r="48" spans="2:18" x14ac:dyDescent="0.25">
      <c r="B48" s="23" t="s">
        <v>81</v>
      </c>
      <c r="C48" s="23" t="s">
        <v>82</v>
      </c>
      <c r="D48" s="126" t="s">
        <v>83</v>
      </c>
      <c r="E48" s="126"/>
      <c r="F48" s="126"/>
      <c r="G48" s="126"/>
      <c r="H48" s="126" t="s">
        <v>84</v>
      </c>
      <c r="I48" s="126"/>
      <c r="J48" s="126"/>
      <c r="K48" s="126" t="s">
        <v>85</v>
      </c>
      <c r="L48" s="126"/>
      <c r="M48" s="126"/>
      <c r="N48" s="126"/>
      <c r="O48" s="126"/>
      <c r="P48" s="23" t="s">
        <v>86</v>
      </c>
    </row>
    <row r="49" spans="2:16" x14ac:dyDescent="0.25">
      <c r="B49" s="14" t="s">
        <v>116</v>
      </c>
      <c r="C49" s="23"/>
      <c r="D49" s="122"/>
      <c r="E49" s="123"/>
      <c r="F49" s="123"/>
      <c r="G49" s="124"/>
      <c r="H49" s="122"/>
      <c r="I49" s="123"/>
      <c r="J49" s="124"/>
      <c r="K49" s="122"/>
      <c r="L49" s="123"/>
      <c r="M49" s="123"/>
      <c r="N49" s="123"/>
      <c r="O49" s="124"/>
      <c r="P49" s="23"/>
    </row>
    <row r="51" spans="2:16" x14ac:dyDescent="0.25">
      <c r="B51" s="8" t="s">
        <v>87</v>
      </c>
    </row>
    <row r="52" spans="2:16" x14ac:dyDescent="0.25">
      <c r="B52" s="23" t="s">
        <v>81</v>
      </c>
      <c r="C52" s="23" t="s">
        <v>82</v>
      </c>
      <c r="D52" s="126" t="s">
        <v>83</v>
      </c>
      <c r="E52" s="126"/>
      <c r="F52" s="126"/>
      <c r="G52" s="126"/>
      <c r="H52" s="126" t="s">
        <v>88</v>
      </c>
      <c r="I52" s="126"/>
      <c r="J52" s="126"/>
      <c r="K52" s="126"/>
      <c r="L52" s="122" t="s">
        <v>89</v>
      </c>
      <c r="M52" s="123"/>
      <c r="N52" s="123"/>
      <c r="O52" s="124"/>
      <c r="P52" s="23" t="s">
        <v>86</v>
      </c>
    </row>
    <row r="53" spans="2:16" x14ac:dyDescent="0.25">
      <c r="B53" s="14" t="s">
        <v>116</v>
      </c>
      <c r="C53" s="23"/>
      <c r="D53" s="122"/>
      <c r="E53" s="123"/>
      <c r="F53" s="123"/>
      <c r="G53" s="124"/>
      <c r="H53" s="126"/>
      <c r="I53" s="126"/>
      <c r="J53" s="126"/>
      <c r="K53" s="126"/>
      <c r="L53" s="126"/>
      <c r="M53" s="126"/>
      <c r="N53" s="126"/>
      <c r="O53" s="126"/>
      <c r="P53" s="23"/>
    </row>
    <row r="55" spans="2:16" x14ac:dyDescent="0.25">
      <c r="B55" s="8" t="s">
        <v>90</v>
      </c>
    </row>
    <row r="56" spans="2:16" x14ac:dyDescent="0.25">
      <c r="B56" s="23" t="s">
        <v>91</v>
      </c>
      <c r="C56" s="23" t="s">
        <v>92</v>
      </c>
      <c r="D56" s="126" t="s">
        <v>93</v>
      </c>
      <c r="E56" s="126"/>
      <c r="F56" s="126"/>
      <c r="G56" s="126"/>
    </row>
    <row r="57" spans="2:16" x14ac:dyDescent="0.25">
      <c r="B57" s="14" t="s">
        <v>116</v>
      </c>
      <c r="C57" s="23"/>
      <c r="D57" s="126"/>
      <c r="E57" s="126"/>
      <c r="F57" s="126"/>
      <c r="G57" s="126"/>
    </row>
    <row r="59" spans="2:16" x14ac:dyDescent="0.25">
      <c r="B59" s="8" t="s">
        <v>94</v>
      </c>
    </row>
    <row r="60" spans="2:16" ht="39" customHeight="1" x14ac:dyDescent="0.25">
      <c r="B60" s="130" t="s">
        <v>207</v>
      </c>
      <c r="C60" s="131"/>
      <c r="D60" s="131"/>
      <c r="E60" s="131"/>
      <c r="F60" s="131"/>
      <c r="G60" s="131"/>
      <c r="H60" s="131"/>
      <c r="I60" s="131"/>
      <c r="J60" s="131"/>
      <c r="K60" s="131"/>
      <c r="L60" s="131"/>
      <c r="M60" s="132"/>
    </row>
    <row r="62" spans="2:16" x14ac:dyDescent="0.25">
      <c r="B62" s="8" t="s">
        <v>95</v>
      </c>
    </row>
    <row r="63" spans="2:16" x14ac:dyDescent="0.25">
      <c r="B63" s="125" t="s">
        <v>118</v>
      </c>
      <c r="C63" s="126"/>
      <c r="D63" s="126"/>
      <c r="E63" s="126"/>
      <c r="F63" s="126"/>
      <c r="G63" s="126"/>
      <c r="H63" s="126"/>
      <c r="I63" s="126"/>
      <c r="J63" s="126"/>
      <c r="K63" s="126"/>
      <c r="L63" s="126"/>
      <c r="M63" s="126"/>
    </row>
    <row r="65" spans="2:13" x14ac:dyDescent="0.25">
      <c r="B65" s="8" t="s">
        <v>96</v>
      </c>
    </row>
    <row r="66" spans="2:13" x14ac:dyDescent="0.25">
      <c r="B66" s="127" t="s">
        <v>116</v>
      </c>
      <c r="C66" s="128"/>
      <c r="D66" s="128"/>
      <c r="E66" s="128"/>
      <c r="F66" s="128"/>
      <c r="G66" s="128"/>
      <c r="H66" s="128"/>
      <c r="I66" s="128"/>
      <c r="J66" s="128"/>
      <c r="K66" s="128"/>
      <c r="L66" s="128"/>
      <c r="M66" s="129"/>
    </row>
    <row r="68" spans="2:13" x14ac:dyDescent="0.25">
      <c r="B68" s="8" t="s">
        <v>97</v>
      </c>
    </row>
    <row r="69" spans="2:13" x14ac:dyDescent="0.25">
      <c r="B69" s="127" t="s">
        <v>116</v>
      </c>
      <c r="C69" s="128"/>
      <c r="D69" s="128"/>
      <c r="E69" s="128"/>
      <c r="F69" s="128"/>
      <c r="G69" s="128"/>
      <c r="H69" s="128"/>
      <c r="I69" s="128"/>
      <c r="J69" s="128"/>
      <c r="K69" s="128"/>
      <c r="L69" s="128"/>
      <c r="M69" s="129"/>
    </row>
    <row r="71" spans="2:13" x14ac:dyDescent="0.25">
      <c r="B71" s="8" t="s">
        <v>98</v>
      </c>
    </row>
    <row r="72" spans="2:13" x14ac:dyDescent="0.25">
      <c r="B72" s="127" t="s">
        <v>116</v>
      </c>
      <c r="C72" s="128"/>
      <c r="D72" s="128"/>
      <c r="E72" s="128"/>
      <c r="F72" s="128"/>
      <c r="G72" s="128"/>
      <c r="H72" s="128"/>
      <c r="I72" s="128"/>
      <c r="J72" s="128"/>
      <c r="K72" s="128"/>
      <c r="L72" s="128"/>
      <c r="M72" s="129"/>
    </row>
    <row r="74" spans="2:13" x14ac:dyDescent="0.25">
      <c r="B74" s="8" t="s">
        <v>100</v>
      </c>
    </row>
    <row r="75" spans="2:13" x14ac:dyDescent="0.25">
      <c r="B75" s="56" t="s">
        <v>101</v>
      </c>
      <c r="C75" s="122" t="s">
        <v>43</v>
      </c>
      <c r="D75" s="123"/>
      <c r="E75" s="123"/>
      <c r="F75" s="123"/>
      <c r="G75" s="123"/>
      <c r="H75" s="123"/>
      <c r="I75" s="123"/>
      <c r="J75" s="123"/>
      <c r="K75" s="123"/>
      <c r="L75" s="123"/>
      <c r="M75" s="124"/>
    </row>
    <row r="76" spans="2:13" x14ac:dyDescent="0.25">
      <c r="B76" s="84" t="s">
        <v>99</v>
      </c>
      <c r="C76" s="122"/>
      <c r="D76" s="123"/>
      <c r="E76" s="123"/>
      <c r="F76" s="123"/>
      <c r="G76" s="123"/>
      <c r="H76" s="123"/>
      <c r="I76" s="123"/>
      <c r="J76" s="123"/>
      <c r="K76" s="123"/>
      <c r="L76" s="123"/>
      <c r="M76" s="124"/>
    </row>
    <row r="78" spans="2:13" x14ac:dyDescent="0.25">
      <c r="B78" s="8" t="s">
        <v>102</v>
      </c>
    </row>
    <row r="79" spans="2:13" x14ac:dyDescent="0.25">
      <c r="B79" s="56" t="s">
        <v>101</v>
      </c>
      <c r="C79" s="122" t="s">
        <v>43</v>
      </c>
      <c r="D79" s="123"/>
      <c r="E79" s="123"/>
      <c r="F79" s="123"/>
      <c r="G79" s="123"/>
      <c r="H79" s="123"/>
      <c r="I79" s="123"/>
      <c r="J79" s="123"/>
      <c r="K79" s="123"/>
      <c r="L79" s="123"/>
      <c r="M79" s="124"/>
    </row>
    <row r="80" spans="2:13" x14ac:dyDescent="0.25">
      <c r="B80" s="84" t="s">
        <v>99</v>
      </c>
      <c r="C80" s="122"/>
      <c r="D80" s="123"/>
      <c r="E80" s="123"/>
      <c r="F80" s="123"/>
      <c r="G80" s="123"/>
      <c r="H80" s="123"/>
      <c r="I80" s="123"/>
      <c r="J80" s="123"/>
      <c r="K80" s="123"/>
      <c r="L80" s="123"/>
      <c r="M80" s="124"/>
    </row>
    <row r="82" spans="2:13" x14ac:dyDescent="0.25">
      <c r="B82" s="8" t="s">
        <v>103</v>
      </c>
    </row>
    <row r="83" spans="2:13" x14ac:dyDescent="0.25">
      <c r="B83" s="56" t="s">
        <v>101</v>
      </c>
      <c r="C83" s="122" t="s">
        <v>43</v>
      </c>
      <c r="D83" s="123"/>
      <c r="E83" s="123"/>
      <c r="F83" s="123"/>
      <c r="G83" s="123"/>
      <c r="H83" s="123"/>
      <c r="I83" s="123"/>
      <c r="J83" s="123"/>
      <c r="K83" s="123"/>
      <c r="L83" s="123"/>
      <c r="M83" s="124"/>
    </row>
    <row r="84" spans="2:13" x14ac:dyDescent="0.25">
      <c r="B84" s="84" t="s">
        <v>99</v>
      </c>
      <c r="C84" s="122"/>
      <c r="D84" s="123"/>
      <c r="E84" s="123"/>
      <c r="F84" s="123"/>
      <c r="G84" s="123"/>
      <c r="H84" s="123"/>
      <c r="I84" s="123"/>
      <c r="J84" s="123"/>
      <c r="K84" s="123"/>
      <c r="L84" s="123"/>
      <c r="M84" s="124"/>
    </row>
  </sheetData>
  <mergeCells count="41">
    <mergeCell ref="N37:O37"/>
    <mergeCell ref="C41:M41"/>
    <mergeCell ref="D12:F12"/>
    <mergeCell ref="C37:F37"/>
    <mergeCell ref="G37:H37"/>
    <mergeCell ref="J37:K37"/>
    <mergeCell ref="L37:M37"/>
    <mergeCell ref="C38:F38"/>
    <mergeCell ref="G38:H38"/>
    <mergeCell ref="J38:K38"/>
    <mergeCell ref="L38:M38"/>
    <mergeCell ref="N38:O38"/>
    <mergeCell ref="E44:H44"/>
    <mergeCell ref="I44:M44"/>
    <mergeCell ref="E45:H45"/>
    <mergeCell ref="I45:M45"/>
    <mergeCell ref="D48:G48"/>
    <mergeCell ref="H48:J48"/>
    <mergeCell ref="K48:O48"/>
    <mergeCell ref="B60:M60"/>
    <mergeCell ref="D49:G49"/>
    <mergeCell ref="H49:J49"/>
    <mergeCell ref="K49:O49"/>
    <mergeCell ref="D52:G52"/>
    <mergeCell ref="H52:K52"/>
    <mergeCell ref="L52:O52"/>
    <mergeCell ref="D53:G53"/>
    <mergeCell ref="H53:K53"/>
    <mergeCell ref="L53:O53"/>
    <mergeCell ref="D56:G56"/>
    <mergeCell ref="D57:G57"/>
    <mergeCell ref="C79:M79"/>
    <mergeCell ref="C80:M80"/>
    <mergeCell ref="C83:M83"/>
    <mergeCell ref="C84:M84"/>
    <mergeCell ref="B63:M63"/>
    <mergeCell ref="B66:M66"/>
    <mergeCell ref="B69:M69"/>
    <mergeCell ref="B72:M72"/>
    <mergeCell ref="C75:M75"/>
    <mergeCell ref="C76:M76"/>
  </mergeCells>
  <dataValidations count="4">
    <dataValidation type="list" allowBlank="1" showInputMessage="1" showErrorMessage="1" sqref="C57">
      <formula1>"Scheduled, Triggered, Immediate Triggered, Re-visit, Focus Group"</formula1>
    </dataValidation>
    <dataValidation type="list" allowBlank="1" showInputMessage="1" showErrorMessage="1" sqref="D45">
      <formula1>"Patient Safety, Clinical Supervision, Educational Supervision, Education / Training, Educational Resources / Capacity, Study Leave, Bullying / Undermining, Contract of Employment / Rota Issues, Other"</formula1>
    </dataValidation>
    <dataValidation type="list" allowBlank="1" showInputMessage="1" showErrorMessage="1" sqref="C53 C49">
      <formula1>"F1, F2, CT1, CT2, CT3, ST1, ST2, ST3, ST4, ST5, ST6, ST7, ST8, LAT1, LAT2, LAT3, LAT4, LAT5, LAT6, LAT7, LAT8"</formula1>
    </dataValidation>
    <dataValidation type="list" allowBlank="1" showInputMessage="1" showErrorMessage="1" sqref="C45">
      <formula1>"Trainee, Educational Supervisor, Clinical Supervisor, FPD, TPD, DME, MD, PGD, APGD, Other Deanery Staff, Other"</formula1>
    </dataValidation>
  </dataValidations>
  <pageMargins left="0.11811023622047245" right="0.11811023622047245" top="0.15748031496062992" bottom="0.15748031496062992" header="0.31496062992125984" footer="0.31496062992125984"/>
  <pageSetup paperSize="8"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B1:V84"/>
  <sheetViews>
    <sheetView topLeftCell="A46" workbookViewId="0">
      <selection activeCell="B63" sqref="B63:M63"/>
    </sheetView>
  </sheetViews>
  <sheetFormatPr defaultRowHeight="15" x14ac:dyDescent="0.25"/>
  <cols>
    <col min="1" max="1" width="9.140625" style="10"/>
    <col min="2" max="2" width="34" style="10" customWidth="1"/>
    <col min="3" max="3" width="15.7109375" style="10" bestFit="1" customWidth="1"/>
    <col min="4" max="4" width="14.7109375" style="10" customWidth="1"/>
    <col min="5" max="5" width="12.5703125" style="10" customWidth="1"/>
    <col min="6" max="6" width="13.85546875" style="10" customWidth="1"/>
    <col min="7" max="7" width="14.7109375" style="10" customWidth="1"/>
    <col min="8" max="8" width="9.140625" style="10"/>
    <col min="9" max="9" width="13.28515625" style="10" customWidth="1"/>
    <col min="10" max="10" width="13" style="10" customWidth="1"/>
    <col min="11" max="11" width="12.140625" style="10" customWidth="1"/>
    <col min="12" max="15" width="9.140625" style="10"/>
    <col min="16" max="16" width="47.5703125" style="10" customWidth="1"/>
    <col min="17" max="17" width="9.140625" style="10"/>
    <col min="18" max="18" width="26.42578125" style="10" customWidth="1"/>
    <col min="19" max="16384" width="9.140625" style="10"/>
  </cols>
  <sheetData>
    <row r="1" spans="2:19" x14ac:dyDescent="0.25">
      <c r="B1" s="8" t="s">
        <v>43</v>
      </c>
      <c r="C1" s="9"/>
    </row>
    <row r="2" spans="2:19" x14ac:dyDescent="0.25">
      <c r="B2" s="11" t="s">
        <v>2</v>
      </c>
      <c r="C2" s="12" t="s">
        <v>3</v>
      </c>
    </row>
    <row r="3" spans="2:19" ht="60" x14ac:dyDescent="0.25">
      <c r="B3" s="85" t="s">
        <v>122</v>
      </c>
      <c r="C3" s="82"/>
    </row>
    <row r="5" spans="2:19" x14ac:dyDescent="0.25">
      <c r="B5" s="13" t="s">
        <v>44</v>
      </c>
    </row>
    <row r="6" spans="2:19" ht="158.25" x14ac:dyDescent="0.25">
      <c r="B6" s="14" t="s">
        <v>45</v>
      </c>
      <c r="C6" s="14" t="s">
        <v>46</v>
      </c>
      <c r="D6" s="15" t="s">
        <v>10</v>
      </c>
      <c r="E6" s="15" t="s">
        <v>11</v>
      </c>
      <c r="F6" s="15" t="s">
        <v>12</v>
      </c>
      <c r="G6" s="16" t="s">
        <v>13</v>
      </c>
      <c r="H6" s="15" t="s">
        <v>14</v>
      </c>
      <c r="I6" s="15" t="s">
        <v>15</v>
      </c>
      <c r="J6" s="15" t="s">
        <v>16</v>
      </c>
      <c r="K6" s="16" t="s">
        <v>17</v>
      </c>
      <c r="L6" s="15" t="s">
        <v>18</v>
      </c>
      <c r="M6" s="15" t="s">
        <v>47</v>
      </c>
      <c r="N6" s="15" t="s">
        <v>20</v>
      </c>
      <c r="O6" s="15" t="s">
        <v>21</v>
      </c>
      <c r="P6" s="15" t="s">
        <v>22</v>
      </c>
      <c r="Q6" s="15" t="s">
        <v>23</v>
      </c>
      <c r="R6" s="16" t="s">
        <v>48</v>
      </c>
    </row>
    <row r="7" spans="2:19" x14ac:dyDescent="0.25">
      <c r="B7" s="17" t="s">
        <v>49</v>
      </c>
      <c r="C7" s="18"/>
      <c r="D7" s="19"/>
      <c r="E7" s="19"/>
      <c r="F7" s="19"/>
      <c r="G7" s="19"/>
      <c r="H7" s="19"/>
      <c r="I7" s="19"/>
      <c r="J7" s="19"/>
      <c r="K7" s="19"/>
      <c r="L7" s="19"/>
      <c r="M7" s="19"/>
      <c r="N7" s="19"/>
      <c r="O7" s="19"/>
      <c r="P7" s="20"/>
      <c r="Q7" s="21"/>
      <c r="R7" s="22"/>
    </row>
    <row r="8" spans="2:19" x14ac:dyDescent="0.25">
      <c r="B8" s="116" t="s">
        <v>230</v>
      </c>
      <c r="C8" s="57" t="s">
        <v>104</v>
      </c>
      <c r="D8" s="66"/>
      <c r="E8" s="66"/>
      <c r="F8" s="66"/>
      <c r="G8" s="66"/>
      <c r="H8" s="66"/>
      <c r="I8" s="66"/>
      <c r="J8" s="66"/>
      <c r="K8" s="66"/>
      <c r="L8" s="66"/>
      <c r="M8" s="66"/>
      <c r="N8" s="66"/>
      <c r="O8" s="66"/>
      <c r="P8" s="66"/>
      <c r="Q8" s="66"/>
      <c r="R8" s="61">
        <v>2</v>
      </c>
    </row>
    <row r="9" spans="2:19" x14ac:dyDescent="0.25">
      <c r="B9" s="24"/>
      <c r="C9" s="25"/>
      <c r="D9" s="25"/>
      <c r="E9" s="25"/>
      <c r="F9" s="25"/>
      <c r="G9" s="25"/>
      <c r="H9" s="25"/>
      <c r="I9" s="25"/>
      <c r="J9" s="25"/>
      <c r="K9" s="25"/>
      <c r="L9" s="25"/>
      <c r="M9" s="25"/>
      <c r="N9" s="25"/>
      <c r="O9" s="25"/>
      <c r="P9" s="26"/>
      <c r="Q9" s="25"/>
      <c r="R9" s="27"/>
      <c r="S9" s="21"/>
    </row>
    <row r="10" spans="2:19" x14ac:dyDescent="0.25">
      <c r="Q10" s="21"/>
      <c r="R10" s="21"/>
      <c r="S10" s="21"/>
    </row>
    <row r="11" spans="2:19" x14ac:dyDescent="0.25">
      <c r="B11" s="13" t="s">
        <v>50</v>
      </c>
    </row>
    <row r="12" spans="2:19" x14ac:dyDescent="0.25">
      <c r="B12" s="28"/>
      <c r="C12" s="29"/>
      <c r="D12" s="134" t="s">
        <v>51</v>
      </c>
      <c r="E12" s="135"/>
      <c r="F12" s="136"/>
      <c r="G12" s="30"/>
      <c r="H12" s="30"/>
    </row>
    <row r="13" spans="2:19" ht="30" x14ac:dyDescent="0.25">
      <c r="B13" s="31" t="s">
        <v>52</v>
      </c>
      <c r="C13" s="31" t="s">
        <v>53</v>
      </c>
      <c r="D13" s="32">
        <v>2013</v>
      </c>
      <c r="E13" s="32">
        <v>2014</v>
      </c>
      <c r="F13" s="32">
        <v>2015</v>
      </c>
      <c r="H13" s="81" t="s">
        <v>54</v>
      </c>
      <c r="I13" s="81" t="s">
        <v>55</v>
      </c>
      <c r="J13" s="81" t="s">
        <v>56</v>
      </c>
    </row>
    <row r="14" spans="2:19" ht="45" x14ac:dyDescent="0.25">
      <c r="B14" s="116" t="s">
        <v>230</v>
      </c>
      <c r="C14" s="80" t="s">
        <v>19</v>
      </c>
      <c r="D14" s="65"/>
      <c r="E14" s="65"/>
      <c r="F14" s="65"/>
      <c r="H14" s="34">
        <v>2</v>
      </c>
      <c r="I14" s="34">
        <f>IF(OR(F14="red",F14="pink"),IF(OR(E14="red",E14="pink"),IF(OR(D14="red",D14="pink"),6,4),2),0)</f>
        <v>0</v>
      </c>
      <c r="J14" s="34">
        <f>H14*I14</f>
        <v>0</v>
      </c>
    </row>
    <row r="15" spans="2:19" ht="30" x14ac:dyDescent="0.25">
      <c r="B15" s="116" t="s">
        <v>230</v>
      </c>
      <c r="C15" s="80" t="s">
        <v>15</v>
      </c>
      <c r="D15" s="65"/>
      <c r="E15" s="65"/>
      <c r="F15" s="65"/>
      <c r="H15" s="34">
        <v>6</v>
      </c>
      <c r="I15" s="34">
        <f t="shared" ref="I15:I28" si="0">IF(OR(F15="red",F15="pink"),IF(OR(E15="red",E15="pink"),IF(OR(D15="red",D15="pink"),6,4),2),0)</f>
        <v>0</v>
      </c>
      <c r="J15" s="34">
        <f t="shared" ref="J15:J28" si="1">H15*I15</f>
        <v>0</v>
      </c>
    </row>
    <row r="16" spans="2:19" ht="30" x14ac:dyDescent="0.25">
      <c r="B16" s="116" t="s">
        <v>230</v>
      </c>
      <c r="C16" s="80" t="s">
        <v>11</v>
      </c>
      <c r="D16" s="65"/>
      <c r="E16" s="65"/>
      <c r="F16" s="65"/>
      <c r="H16" s="34">
        <v>8</v>
      </c>
      <c r="I16" s="34">
        <f t="shared" si="0"/>
        <v>0</v>
      </c>
      <c r="J16" s="34">
        <f t="shared" si="1"/>
        <v>0</v>
      </c>
    </row>
    <row r="17" spans="2:22" ht="45" x14ac:dyDescent="0.25">
      <c r="B17" s="116" t="s">
        <v>230</v>
      </c>
      <c r="C17" s="80" t="s">
        <v>12</v>
      </c>
      <c r="D17" s="65"/>
      <c r="E17" s="65"/>
      <c r="F17" s="65"/>
      <c r="H17" s="34">
        <v>8</v>
      </c>
      <c r="I17" s="34">
        <f t="shared" si="0"/>
        <v>0</v>
      </c>
      <c r="J17" s="34">
        <f t="shared" si="1"/>
        <v>0</v>
      </c>
    </row>
    <row r="18" spans="2:22" ht="30" x14ac:dyDescent="0.25">
      <c r="B18" s="116" t="s">
        <v>230</v>
      </c>
      <c r="C18" s="80" t="s">
        <v>18</v>
      </c>
      <c r="D18" s="65"/>
      <c r="E18" s="65"/>
      <c r="F18" s="65"/>
      <c r="H18" s="34">
        <v>4</v>
      </c>
      <c r="I18" s="34">
        <f t="shared" si="0"/>
        <v>0</v>
      </c>
      <c r="J18" s="34">
        <f t="shared" si="1"/>
        <v>0</v>
      </c>
      <c r="K18" s="37"/>
      <c r="L18" s="38"/>
      <c r="M18" s="37"/>
      <c r="N18" s="37"/>
      <c r="O18" s="37"/>
      <c r="P18" s="38"/>
      <c r="Q18" s="37"/>
      <c r="R18" s="37"/>
      <c r="S18" s="37"/>
      <c r="T18" s="37"/>
      <c r="U18" s="37"/>
      <c r="V18" s="37"/>
    </row>
    <row r="19" spans="2:22" x14ac:dyDescent="0.25">
      <c r="B19" s="116" t="s">
        <v>230</v>
      </c>
      <c r="C19" s="80" t="s">
        <v>20</v>
      </c>
      <c r="D19" s="65"/>
      <c r="E19" s="65"/>
      <c r="F19" s="65"/>
      <c r="H19" s="34">
        <v>4</v>
      </c>
      <c r="I19" s="34">
        <f t="shared" si="0"/>
        <v>0</v>
      </c>
      <c r="J19" s="34">
        <f t="shared" si="1"/>
        <v>0</v>
      </c>
    </row>
    <row r="20" spans="2:22" x14ac:dyDescent="0.25">
      <c r="B20" s="116" t="s">
        <v>230</v>
      </c>
      <c r="C20" s="80" t="s">
        <v>13</v>
      </c>
      <c r="D20" s="65"/>
      <c r="E20" s="65"/>
      <c r="F20" s="65"/>
      <c r="H20" s="34">
        <v>4</v>
      </c>
      <c r="I20" s="34">
        <f t="shared" si="0"/>
        <v>0</v>
      </c>
      <c r="J20" s="34">
        <f t="shared" si="1"/>
        <v>0</v>
      </c>
    </row>
    <row r="21" spans="2:22" x14ac:dyDescent="0.25">
      <c r="B21" s="116" t="s">
        <v>230</v>
      </c>
      <c r="C21" s="80" t="s">
        <v>14</v>
      </c>
      <c r="D21" s="65"/>
      <c r="E21" s="65"/>
      <c r="F21" s="65"/>
      <c r="H21" s="34">
        <v>4</v>
      </c>
      <c r="I21" s="34">
        <f t="shared" si="0"/>
        <v>0</v>
      </c>
      <c r="J21" s="34">
        <f t="shared" si="1"/>
        <v>0</v>
      </c>
    </row>
    <row r="22" spans="2:22" x14ac:dyDescent="0.25">
      <c r="B22" s="116" t="s">
        <v>230</v>
      </c>
      <c r="C22" s="80" t="s">
        <v>21</v>
      </c>
      <c r="D22" s="65"/>
      <c r="E22" s="65"/>
      <c r="F22" s="65"/>
      <c r="H22" s="34">
        <v>2</v>
      </c>
      <c r="I22" s="34">
        <f t="shared" si="0"/>
        <v>0</v>
      </c>
      <c r="J22" s="34">
        <f t="shared" si="1"/>
        <v>0</v>
      </c>
    </row>
    <row r="23" spans="2:22" ht="30" x14ac:dyDescent="0.25">
      <c r="B23" s="116" t="s">
        <v>230</v>
      </c>
      <c r="C23" s="80" t="s">
        <v>10</v>
      </c>
      <c r="D23" s="65"/>
      <c r="E23" s="65"/>
      <c r="F23" s="65"/>
      <c r="H23" s="34">
        <v>6</v>
      </c>
      <c r="I23" s="34">
        <f t="shared" si="0"/>
        <v>0</v>
      </c>
      <c r="J23" s="34">
        <f t="shared" si="1"/>
        <v>0</v>
      </c>
    </row>
    <row r="24" spans="2:22" ht="30" x14ac:dyDescent="0.25">
      <c r="B24" s="116" t="s">
        <v>230</v>
      </c>
      <c r="C24" s="80" t="s">
        <v>22</v>
      </c>
      <c r="D24" s="65"/>
      <c r="E24" s="65"/>
      <c r="F24" s="65"/>
      <c r="H24" s="34">
        <v>2</v>
      </c>
      <c r="I24" s="34">
        <f t="shared" si="0"/>
        <v>0</v>
      </c>
      <c r="J24" s="34">
        <f t="shared" si="1"/>
        <v>0</v>
      </c>
    </row>
    <row r="25" spans="2:22" x14ac:dyDescent="0.25">
      <c r="B25" s="116" t="s">
        <v>230</v>
      </c>
      <c r="C25" s="80" t="s">
        <v>23</v>
      </c>
      <c r="D25" s="65"/>
      <c r="E25" s="65"/>
      <c r="F25" s="65"/>
      <c r="H25" s="34">
        <v>2</v>
      </c>
      <c r="I25" s="34">
        <f t="shared" si="0"/>
        <v>0</v>
      </c>
      <c r="J25" s="34">
        <f t="shared" si="1"/>
        <v>0</v>
      </c>
    </row>
    <row r="26" spans="2:22" ht="30" x14ac:dyDescent="0.25">
      <c r="B26" s="116" t="s">
        <v>230</v>
      </c>
      <c r="C26" s="80" t="s">
        <v>16</v>
      </c>
      <c r="D26" s="65"/>
      <c r="E26" s="65"/>
      <c r="F26" s="65"/>
      <c r="H26" s="34">
        <v>8</v>
      </c>
      <c r="I26" s="34">
        <f t="shared" si="0"/>
        <v>0</v>
      </c>
      <c r="J26" s="34">
        <f t="shared" si="1"/>
        <v>0</v>
      </c>
    </row>
    <row r="27" spans="2:22" x14ac:dyDescent="0.25">
      <c r="B27" s="116" t="s">
        <v>230</v>
      </c>
      <c r="C27" s="80" t="s">
        <v>17</v>
      </c>
      <c r="D27" s="65"/>
      <c r="E27" s="65"/>
      <c r="F27" s="65"/>
      <c r="H27" s="34">
        <v>4</v>
      </c>
      <c r="I27" s="34">
        <f t="shared" si="0"/>
        <v>0</v>
      </c>
      <c r="J27" s="34">
        <f t="shared" si="1"/>
        <v>0</v>
      </c>
    </row>
    <row r="28" spans="2:22" x14ac:dyDescent="0.25">
      <c r="B28" s="35"/>
      <c r="C28" s="36"/>
      <c r="D28" s="39"/>
      <c r="E28" s="40"/>
      <c r="F28" s="33"/>
      <c r="H28" s="34">
        <f t="shared" ref="H28" si="2">IF(OR(C28="Access to Educational Resources",C28="Local Teaching",C28="Regional Teaching",C28="Study Leave"),1,IF(OR(C28="Induction",C28="Handover",C28="Educational Supervision",C28="Work Load"),2,IF(OR(C28="Overall Satisfaction",C28="Adequate Experience",C28="Feedback",C28="Supportive environment"),3,IF(OR(C28="Clinical Supervision",C28="Clinical Supervision out of hours"),4,0))))</f>
        <v>0</v>
      </c>
      <c r="I28" s="34">
        <f t="shared" si="0"/>
        <v>0</v>
      </c>
      <c r="J28" s="34">
        <f t="shared" si="1"/>
        <v>0</v>
      </c>
    </row>
    <row r="29" spans="2:22" x14ac:dyDescent="0.25">
      <c r="B29" s="35"/>
      <c r="C29" s="36"/>
      <c r="D29" s="39"/>
      <c r="E29" s="40"/>
      <c r="F29" s="33"/>
      <c r="H29" s="34"/>
      <c r="I29" s="34"/>
      <c r="J29" s="34"/>
    </row>
    <row r="30" spans="2:22" x14ac:dyDescent="0.25">
      <c r="B30" s="41"/>
      <c r="C30" s="36"/>
      <c r="D30" s="33" t="s">
        <v>25</v>
      </c>
      <c r="E30" s="33" t="s">
        <v>25</v>
      </c>
      <c r="F30" s="33" t="s">
        <v>25</v>
      </c>
      <c r="H30" s="34"/>
      <c r="I30" s="42" t="s">
        <v>57</v>
      </c>
      <c r="J30" s="42">
        <v>6</v>
      </c>
    </row>
    <row r="32" spans="2:22" x14ac:dyDescent="0.25">
      <c r="B32" s="8" t="s">
        <v>58</v>
      </c>
    </row>
    <row r="33" spans="2:18" ht="123.75" x14ac:dyDescent="0.25">
      <c r="B33" s="23" t="s">
        <v>46</v>
      </c>
      <c r="C33" s="43" t="s">
        <v>59</v>
      </c>
      <c r="D33" s="43" t="s">
        <v>60</v>
      </c>
      <c r="E33" s="43" t="s">
        <v>13</v>
      </c>
      <c r="F33" s="43" t="s">
        <v>61</v>
      </c>
      <c r="G33" s="43" t="s">
        <v>14</v>
      </c>
      <c r="H33" s="43" t="s">
        <v>11</v>
      </c>
      <c r="I33" s="43" t="s">
        <v>62</v>
      </c>
      <c r="J33" s="44" t="s">
        <v>48</v>
      </c>
    </row>
    <row r="34" spans="2:18" x14ac:dyDescent="0.25">
      <c r="B34" s="14" t="s">
        <v>117</v>
      </c>
      <c r="C34" s="23"/>
      <c r="D34" s="45"/>
      <c r="E34" s="46"/>
      <c r="F34" s="43"/>
      <c r="G34" s="43"/>
      <c r="H34" s="43"/>
      <c r="I34" s="43"/>
      <c r="J34" s="43"/>
      <c r="K34" s="47"/>
      <c r="L34" s="47"/>
    </row>
    <row r="36" spans="2:18" x14ac:dyDescent="0.25">
      <c r="B36" s="13" t="s">
        <v>63</v>
      </c>
    </row>
    <row r="37" spans="2:18" ht="45" x14ac:dyDescent="0.25">
      <c r="B37" s="48" t="s">
        <v>64</v>
      </c>
      <c r="C37" s="133" t="s">
        <v>65</v>
      </c>
      <c r="D37" s="131"/>
      <c r="E37" s="131"/>
      <c r="F37" s="132"/>
      <c r="G37" s="133" t="s">
        <v>66</v>
      </c>
      <c r="H37" s="132"/>
      <c r="I37" s="48" t="s">
        <v>67</v>
      </c>
      <c r="J37" s="133" t="s">
        <v>68</v>
      </c>
      <c r="K37" s="132"/>
      <c r="L37" s="133" t="s">
        <v>69</v>
      </c>
      <c r="M37" s="132"/>
      <c r="N37" s="133" t="s">
        <v>70</v>
      </c>
      <c r="O37" s="132"/>
      <c r="P37" s="48" t="s">
        <v>71</v>
      </c>
      <c r="Q37" s="48" t="s">
        <v>72</v>
      </c>
      <c r="R37" s="48" t="s">
        <v>73</v>
      </c>
    </row>
    <row r="38" spans="2:18" ht="117" customHeight="1" x14ac:dyDescent="0.25">
      <c r="B38" s="112" t="s">
        <v>127</v>
      </c>
      <c r="C38" s="137" t="s">
        <v>208</v>
      </c>
      <c r="D38" s="138"/>
      <c r="E38" s="138"/>
      <c r="F38" s="139"/>
      <c r="G38" s="150">
        <v>41729</v>
      </c>
      <c r="H38" s="139"/>
      <c r="I38" s="118" t="s">
        <v>107</v>
      </c>
      <c r="J38" s="142" t="s">
        <v>128</v>
      </c>
      <c r="K38" s="143"/>
      <c r="L38" s="137" t="s">
        <v>209</v>
      </c>
      <c r="M38" s="139"/>
      <c r="N38" s="137" t="s">
        <v>129</v>
      </c>
      <c r="O38" s="139"/>
      <c r="P38" s="106" t="s">
        <v>130</v>
      </c>
      <c r="Q38" s="117" t="s">
        <v>125</v>
      </c>
      <c r="R38" s="107"/>
    </row>
    <row r="39" spans="2:18" x14ac:dyDescent="0.25">
      <c r="B39" s="51"/>
      <c r="C39" s="52"/>
      <c r="D39" s="52"/>
      <c r="E39" s="52"/>
      <c r="F39" s="52"/>
      <c r="G39" s="53"/>
      <c r="H39" s="52"/>
      <c r="I39" s="54"/>
      <c r="J39" s="54"/>
      <c r="K39" s="54"/>
      <c r="L39" s="52"/>
      <c r="M39" s="52"/>
      <c r="N39" s="52"/>
      <c r="O39" s="52"/>
      <c r="P39" s="53"/>
      <c r="Q39" s="54"/>
    </row>
    <row r="40" spans="2:18" x14ac:dyDescent="0.25">
      <c r="B40" s="55" t="s">
        <v>74</v>
      </c>
      <c r="C40" s="52"/>
      <c r="D40" s="52"/>
      <c r="E40" s="52"/>
      <c r="F40" s="52"/>
      <c r="G40" s="53"/>
      <c r="H40" s="52"/>
      <c r="I40" s="54"/>
      <c r="J40" s="54"/>
      <c r="K40" s="54"/>
      <c r="L40" s="52"/>
      <c r="M40" s="52"/>
      <c r="N40" s="52"/>
      <c r="O40" s="52"/>
      <c r="P40" s="53"/>
      <c r="Q40" s="54"/>
    </row>
    <row r="41" spans="2:18" x14ac:dyDescent="0.25">
      <c r="B41" s="83" t="s">
        <v>126</v>
      </c>
      <c r="C41" s="123" t="s">
        <v>75</v>
      </c>
      <c r="D41" s="123"/>
      <c r="E41" s="123"/>
      <c r="F41" s="123"/>
      <c r="G41" s="123"/>
      <c r="H41" s="123"/>
      <c r="I41" s="123"/>
      <c r="J41" s="123"/>
      <c r="K41" s="123"/>
      <c r="L41" s="123"/>
      <c r="M41" s="124"/>
    </row>
    <row r="43" spans="2:18" x14ac:dyDescent="0.25">
      <c r="B43" s="8" t="s">
        <v>76</v>
      </c>
    </row>
    <row r="44" spans="2:18" x14ac:dyDescent="0.25">
      <c r="B44" s="23" t="s">
        <v>64</v>
      </c>
      <c r="C44" s="23" t="s">
        <v>77</v>
      </c>
      <c r="D44" s="23" t="s">
        <v>78</v>
      </c>
      <c r="E44" s="126" t="s">
        <v>65</v>
      </c>
      <c r="F44" s="126"/>
      <c r="G44" s="126"/>
      <c r="H44" s="126"/>
      <c r="I44" s="126" t="s">
        <v>79</v>
      </c>
      <c r="J44" s="126"/>
      <c r="K44" s="126"/>
      <c r="L44" s="126"/>
      <c r="M44" s="126"/>
    </row>
    <row r="45" spans="2:18" x14ac:dyDescent="0.25">
      <c r="B45" s="14" t="s">
        <v>116</v>
      </c>
      <c r="C45" s="23"/>
      <c r="D45" s="23"/>
      <c r="E45" s="122"/>
      <c r="F45" s="123"/>
      <c r="G45" s="123"/>
      <c r="H45" s="124"/>
      <c r="I45" s="122"/>
      <c r="J45" s="123"/>
      <c r="K45" s="123"/>
      <c r="L45" s="123"/>
      <c r="M45" s="124"/>
    </row>
    <row r="47" spans="2:18" x14ac:dyDescent="0.25">
      <c r="B47" s="8" t="s">
        <v>80</v>
      </c>
    </row>
    <row r="48" spans="2:18" x14ac:dyDescent="0.25">
      <c r="B48" s="23" t="s">
        <v>81</v>
      </c>
      <c r="C48" s="23" t="s">
        <v>82</v>
      </c>
      <c r="D48" s="126" t="s">
        <v>83</v>
      </c>
      <c r="E48" s="126"/>
      <c r="F48" s="126"/>
      <c r="G48" s="126"/>
      <c r="H48" s="126" t="s">
        <v>84</v>
      </c>
      <c r="I48" s="126"/>
      <c r="J48" s="126"/>
      <c r="K48" s="126" t="s">
        <v>85</v>
      </c>
      <c r="L48" s="126"/>
      <c r="M48" s="126"/>
      <c r="N48" s="126"/>
      <c r="O48" s="126"/>
      <c r="P48" s="23" t="s">
        <v>86</v>
      </c>
    </row>
    <row r="49" spans="2:16" x14ac:dyDescent="0.25">
      <c r="B49" s="14" t="s">
        <v>116</v>
      </c>
      <c r="C49" s="23"/>
      <c r="D49" s="122"/>
      <c r="E49" s="123"/>
      <c r="F49" s="123"/>
      <c r="G49" s="124"/>
      <c r="H49" s="122"/>
      <c r="I49" s="123"/>
      <c r="J49" s="124"/>
      <c r="K49" s="122"/>
      <c r="L49" s="123"/>
      <c r="M49" s="123"/>
      <c r="N49" s="123"/>
      <c r="O49" s="124"/>
      <c r="P49" s="23"/>
    </row>
    <row r="51" spans="2:16" x14ac:dyDescent="0.25">
      <c r="B51" s="8" t="s">
        <v>87</v>
      </c>
    </row>
    <row r="52" spans="2:16" x14ac:dyDescent="0.25">
      <c r="B52" s="23" t="s">
        <v>81</v>
      </c>
      <c r="C52" s="23" t="s">
        <v>82</v>
      </c>
      <c r="D52" s="126" t="s">
        <v>83</v>
      </c>
      <c r="E52" s="126"/>
      <c r="F52" s="126"/>
      <c r="G52" s="126"/>
      <c r="H52" s="126" t="s">
        <v>88</v>
      </c>
      <c r="I52" s="126"/>
      <c r="J52" s="126"/>
      <c r="K52" s="126"/>
      <c r="L52" s="122" t="s">
        <v>89</v>
      </c>
      <c r="M52" s="123"/>
      <c r="N52" s="123"/>
      <c r="O52" s="124"/>
      <c r="P52" s="23" t="s">
        <v>86</v>
      </c>
    </row>
    <row r="53" spans="2:16" x14ac:dyDescent="0.25">
      <c r="B53" s="14" t="s">
        <v>116</v>
      </c>
      <c r="C53" s="23"/>
      <c r="D53" s="122"/>
      <c r="E53" s="123"/>
      <c r="F53" s="123"/>
      <c r="G53" s="124"/>
      <c r="H53" s="126"/>
      <c r="I53" s="126"/>
      <c r="J53" s="126"/>
      <c r="K53" s="126"/>
      <c r="L53" s="126"/>
      <c r="M53" s="126"/>
      <c r="N53" s="126"/>
      <c r="O53" s="126"/>
      <c r="P53" s="23"/>
    </row>
    <row r="55" spans="2:16" x14ac:dyDescent="0.25">
      <c r="B55" s="8" t="s">
        <v>90</v>
      </c>
    </row>
    <row r="56" spans="2:16" x14ac:dyDescent="0.25">
      <c r="B56" s="23" t="s">
        <v>91</v>
      </c>
      <c r="C56" s="23" t="s">
        <v>92</v>
      </c>
      <c r="D56" s="126" t="s">
        <v>93</v>
      </c>
      <c r="E56" s="126"/>
      <c r="F56" s="126"/>
      <c r="G56" s="126"/>
    </row>
    <row r="57" spans="2:16" ht="243.75" customHeight="1" x14ac:dyDescent="0.25">
      <c r="B57" s="88">
        <v>41729</v>
      </c>
      <c r="C57" s="23" t="s">
        <v>131</v>
      </c>
      <c r="D57" s="148" t="s">
        <v>210</v>
      </c>
      <c r="E57" s="149"/>
      <c r="F57" s="149"/>
      <c r="G57" s="149"/>
    </row>
    <row r="59" spans="2:16" x14ac:dyDescent="0.25">
      <c r="B59" s="8" t="s">
        <v>94</v>
      </c>
    </row>
    <row r="60" spans="2:16" x14ac:dyDescent="0.25">
      <c r="B60" s="145" t="s">
        <v>214</v>
      </c>
      <c r="C60" s="146"/>
      <c r="D60" s="146"/>
      <c r="E60" s="146"/>
      <c r="F60" s="146"/>
      <c r="G60" s="146"/>
      <c r="H60" s="146"/>
      <c r="I60" s="146"/>
      <c r="J60" s="146"/>
      <c r="K60" s="146"/>
      <c r="L60" s="146"/>
      <c r="M60" s="147"/>
    </row>
    <row r="62" spans="2:16" x14ac:dyDescent="0.25">
      <c r="B62" s="8" t="s">
        <v>95</v>
      </c>
    </row>
    <row r="63" spans="2:16" ht="79.5" customHeight="1" x14ac:dyDescent="0.25">
      <c r="B63" s="144" t="s">
        <v>215</v>
      </c>
      <c r="C63" s="126"/>
      <c r="D63" s="126"/>
      <c r="E63" s="126"/>
      <c r="F63" s="126"/>
      <c r="G63" s="126"/>
      <c r="H63" s="126"/>
      <c r="I63" s="126"/>
      <c r="J63" s="126"/>
      <c r="K63" s="126"/>
      <c r="L63" s="126"/>
      <c r="M63" s="126"/>
    </row>
    <row r="65" spans="2:13" x14ac:dyDescent="0.25">
      <c r="B65" s="8" t="s">
        <v>96</v>
      </c>
    </row>
    <row r="66" spans="2:13" x14ac:dyDescent="0.25">
      <c r="B66" s="145" t="s">
        <v>116</v>
      </c>
      <c r="C66" s="146"/>
      <c r="D66" s="146"/>
      <c r="E66" s="146"/>
      <c r="F66" s="146"/>
      <c r="G66" s="146"/>
      <c r="H66" s="146"/>
      <c r="I66" s="146"/>
      <c r="J66" s="146"/>
      <c r="K66" s="146"/>
      <c r="L66" s="146"/>
      <c r="M66" s="147"/>
    </row>
    <row r="68" spans="2:13" x14ac:dyDescent="0.25">
      <c r="B68" s="8" t="s">
        <v>97</v>
      </c>
    </row>
    <row r="69" spans="2:13" x14ac:dyDescent="0.25">
      <c r="B69" s="145" t="s">
        <v>116</v>
      </c>
      <c r="C69" s="146"/>
      <c r="D69" s="146"/>
      <c r="E69" s="146"/>
      <c r="F69" s="146"/>
      <c r="G69" s="146"/>
      <c r="H69" s="146"/>
      <c r="I69" s="146"/>
      <c r="J69" s="146"/>
      <c r="K69" s="146"/>
      <c r="L69" s="146"/>
      <c r="M69" s="147"/>
    </row>
    <row r="71" spans="2:13" x14ac:dyDescent="0.25">
      <c r="B71" s="8" t="s">
        <v>98</v>
      </c>
    </row>
    <row r="72" spans="2:13" x14ac:dyDescent="0.25">
      <c r="B72" s="145" t="s">
        <v>132</v>
      </c>
      <c r="C72" s="146"/>
      <c r="D72" s="146"/>
      <c r="E72" s="146"/>
      <c r="F72" s="146"/>
      <c r="G72" s="146"/>
      <c r="H72" s="146"/>
      <c r="I72" s="146"/>
      <c r="J72" s="146"/>
      <c r="K72" s="146"/>
      <c r="L72" s="146"/>
      <c r="M72" s="147"/>
    </row>
    <row r="74" spans="2:13" x14ac:dyDescent="0.25">
      <c r="B74" s="8" t="s">
        <v>100</v>
      </c>
    </row>
    <row r="75" spans="2:13" x14ac:dyDescent="0.25">
      <c r="B75" s="56" t="s">
        <v>101</v>
      </c>
      <c r="C75" s="122" t="s">
        <v>43</v>
      </c>
      <c r="D75" s="123"/>
      <c r="E75" s="123"/>
      <c r="F75" s="123"/>
      <c r="G75" s="123"/>
      <c r="H75" s="123"/>
      <c r="I75" s="123"/>
      <c r="J75" s="123"/>
      <c r="K75" s="123"/>
      <c r="L75" s="123"/>
      <c r="M75" s="124"/>
    </row>
    <row r="76" spans="2:13" x14ac:dyDescent="0.25">
      <c r="B76" s="84" t="s">
        <v>99</v>
      </c>
      <c r="C76" s="122"/>
      <c r="D76" s="123"/>
      <c r="E76" s="123"/>
      <c r="F76" s="123"/>
      <c r="G76" s="123"/>
      <c r="H76" s="123"/>
      <c r="I76" s="123"/>
      <c r="J76" s="123"/>
      <c r="K76" s="123"/>
      <c r="L76" s="123"/>
      <c r="M76" s="124"/>
    </row>
    <row r="78" spans="2:13" x14ac:dyDescent="0.25">
      <c r="B78" s="8" t="s">
        <v>102</v>
      </c>
    </row>
    <row r="79" spans="2:13" x14ac:dyDescent="0.25">
      <c r="B79" s="56" t="s">
        <v>101</v>
      </c>
      <c r="C79" s="122" t="s">
        <v>43</v>
      </c>
      <c r="D79" s="123"/>
      <c r="E79" s="123"/>
      <c r="F79" s="123"/>
      <c r="G79" s="123"/>
      <c r="H79" s="123"/>
      <c r="I79" s="123"/>
      <c r="J79" s="123"/>
      <c r="K79" s="123"/>
      <c r="L79" s="123"/>
      <c r="M79" s="124"/>
    </row>
    <row r="80" spans="2:13" x14ac:dyDescent="0.25">
      <c r="B80" s="84" t="s">
        <v>99</v>
      </c>
      <c r="C80" s="122"/>
      <c r="D80" s="123"/>
      <c r="E80" s="123"/>
      <c r="F80" s="123"/>
      <c r="G80" s="123"/>
      <c r="H80" s="123"/>
      <c r="I80" s="123"/>
      <c r="J80" s="123"/>
      <c r="K80" s="123"/>
      <c r="L80" s="123"/>
      <c r="M80" s="124"/>
    </row>
    <row r="82" spans="2:13" x14ac:dyDescent="0.25">
      <c r="B82" s="8" t="s">
        <v>103</v>
      </c>
    </row>
    <row r="83" spans="2:13" x14ac:dyDescent="0.25">
      <c r="B83" s="56" t="s">
        <v>101</v>
      </c>
      <c r="C83" s="122" t="s">
        <v>43</v>
      </c>
      <c r="D83" s="123"/>
      <c r="E83" s="123"/>
      <c r="F83" s="123"/>
      <c r="G83" s="123"/>
      <c r="H83" s="123"/>
      <c r="I83" s="123"/>
      <c r="J83" s="123"/>
      <c r="K83" s="123"/>
      <c r="L83" s="123"/>
      <c r="M83" s="124"/>
    </row>
    <row r="84" spans="2:13" x14ac:dyDescent="0.25">
      <c r="B84" s="84" t="s">
        <v>99</v>
      </c>
      <c r="C84" s="122"/>
      <c r="D84" s="123"/>
      <c r="E84" s="123"/>
      <c r="F84" s="123"/>
      <c r="G84" s="123"/>
      <c r="H84" s="123"/>
      <c r="I84" s="123"/>
      <c r="J84" s="123"/>
      <c r="K84" s="123"/>
      <c r="L84" s="123"/>
      <c r="M84" s="124"/>
    </row>
  </sheetData>
  <mergeCells count="41">
    <mergeCell ref="N37:O37"/>
    <mergeCell ref="C41:M41"/>
    <mergeCell ref="D12:F12"/>
    <mergeCell ref="C37:F37"/>
    <mergeCell ref="G37:H37"/>
    <mergeCell ref="J37:K37"/>
    <mergeCell ref="L37:M37"/>
    <mergeCell ref="C38:F38"/>
    <mergeCell ref="G38:H38"/>
    <mergeCell ref="J38:K38"/>
    <mergeCell ref="L38:M38"/>
    <mergeCell ref="N38:O38"/>
    <mergeCell ref="E44:H44"/>
    <mergeCell ref="I44:M44"/>
    <mergeCell ref="E45:H45"/>
    <mergeCell ref="I45:M45"/>
    <mergeCell ref="D48:G48"/>
    <mergeCell ref="H48:J48"/>
    <mergeCell ref="K48:O48"/>
    <mergeCell ref="B60:M60"/>
    <mergeCell ref="D49:G49"/>
    <mergeCell ref="H49:J49"/>
    <mergeCell ref="K49:O49"/>
    <mergeCell ref="D52:G52"/>
    <mergeCell ref="H52:K52"/>
    <mergeCell ref="L52:O52"/>
    <mergeCell ref="D53:G53"/>
    <mergeCell ref="H53:K53"/>
    <mergeCell ref="L53:O53"/>
    <mergeCell ref="D56:G56"/>
    <mergeCell ref="D57:G57"/>
    <mergeCell ref="C79:M79"/>
    <mergeCell ref="C80:M80"/>
    <mergeCell ref="C83:M83"/>
    <mergeCell ref="C84:M84"/>
    <mergeCell ref="B63:M63"/>
    <mergeCell ref="B66:M66"/>
    <mergeCell ref="B69:M69"/>
    <mergeCell ref="B72:M72"/>
    <mergeCell ref="C75:M75"/>
    <mergeCell ref="C76:M76"/>
  </mergeCells>
  <dataValidations count="4">
    <dataValidation type="list" allowBlank="1" showInputMessage="1" showErrorMessage="1" sqref="C57">
      <formula1>"Scheduled, Triggered, Immediate Triggered, Re-visit, Focus Group"</formula1>
    </dataValidation>
    <dataValidation type="list" allowBlank="1" showInputMessage="1" showErrorMessage="1" sqref="D45">
      <formula1>"Patient Safety, Clinical Supervision, Educational Supervision, Education / Training, Educational Resources / Capacity, Study Leave, Bullying / Undermining, Contract of Employment / Rota Issues, Other"</formula1>
    </dataValidation>
    <dataValidation type="list" allowBlank="1" showInputMessage="1" showErrorMessage="1" sqref="C53 C49">
      <formula1>"F1, F2, CT1, CT2, CT3, ST1, ST2, ST3, ST4, ST5, ST6, ST7, ST8, LAT1, LAT2, LAT3, LAT4, LAT5, LAT6, LAT7, LAT8"</formula1>
    </dataValidation>
    <dataValidation type="list" allowBlank="1" showInputMessage="1" showErrorMessage="1" sqref="C45">
      <formula1>"Trainee, Educational Supervisor, Clinical Supervisor, FPD, TPD, DME, MD, PGD, APGD, Other Deanery Staff, Other"</formula1>
    </dataValidation>
  </dataValidations>
  <pageMargins left="0.11811023622047245" right="0.11811023622047245" top="0.15748031496062992" bottom="0.15748031496062992" header="0.31496062992125984" footer="0.31496062992125984"/>
  <pageSetup paperSize="8"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B1:V84"/>
  <sheetViews>
    <sheetView topLeftCell="C52" workbookViewId="0">
      <selection activeCell="C38" sqref="C38:F38"/>
    </sheetView>
  </sheetViews>
  <sheetFormatPr defaultRowHeight="15" x14ac:dyDescent="0.25"/>
  <cols>
    <col min="1" max="1" width="9.140625" style="10"/>
    <col min="2" max="2" width="34" style="10" customWidth="1"/>
    <col min="3" max="3" width="15.7109375" style="10" bestFit="1" customWidth="1"/>
    <col min="4" max="4" width="14.7109375" style="10" customWidth="1"/>
    <col min="5" max="5" width="12.5703125" style="10" customWidth="1"/>
    <col min="6" max="6" width="13.85546875" style="10" customWidth="1"/>
    <col min="7" max="7" width="14.7109375" style="10" customWidth="1"/>
    <col min="8" max="8" width="9.140625" style="10"/>
    <col min="9" max="9" width="13.28515625" style="10" customWidth="1"/>
    <col min="10" max="10" width="13" style="10" customWidth="1"/>
    <col min="11" max="11" width="12.140625" style="10" customWidth="1"/>
    <col min="12" max="15" width="9.140625" style="10"/>
    <col min="16" max="16" width="47.5703125" style="10" customWidth="1"/>
    <col min="17" max="17" width="9.140625" style="10"/>
    <col min="18" max="18" width="26.42578125" style="10" customWidth="1"/>
    <col min="19" max="16384" width="9.140625" style="10"/>
  </cols>
  <sheetData>
    <row r="1" spans="2:19" x14ac:dyDescent="0.25">
      <c r="B1" s="8" t="s">
        <v>43</v>
      </c>
      <c r="C1" s="9"/>
    </row>
    <row r="2" spans="2:19" x14ac:dyDescent="0.25">
      <c r="B2" s="11" t="s">
        <v>2</v>
      </c>
      <c r="C2" s="12" t="s">
        <v>3</v>
      </c>
    </row>
    <row r="3" spans="2:19" ht="30" x14ac:dyDescent="0.25">
      <c r="B3" s="85" t="s">
        <v>143</v>
      </c>
      <c r="C3" s="90"/>
    </row>
    <row r="5" spans="2:19" x14ac:dyDescent="0.25">
      <c r="B5" s="13" t="s">
        <v>44</v>
      </c>
    </row>
    <row r="6" spans="2:19" ht="158.25" x14ac:dyDescent="0.25">
      <c r="B6" s="14" t="s">
        <v>45</v>
      </c>
      <c r="C6" s="14" t="s">
        <v>46</v>
      </c>
      <c r="D6" s="15" t="s">
        <v>10</v>
      </c>
      <c r="E6" s="15" t="s">
        <v>11</v>
      </c>
      <c r="F6" s="15" t="s">
        <v>12</v>
      </c>
      <c r="G6" s="16" t="s">
        <v>13</v>
      </c>
      <c r="H6" s="15" t="s">
        <v>14</v>
      </c>
      <c r="I6" s="15" t="s">
        <v>15</v>
      </c>
      <c r="J6" s="15" t="s">
        <v>16</v>
      </c>
      <c r="K6" s="16" t="s">
        <v>17</v>
      </c>
      <c r="L6" s="15" t="s">
        <v>18</v>
      </c>
      <c r="M6" s="15" t="s">
        <v>47</v>
      </c>
      <c r="N6" s="15" t="s">
        <v>20</v>
      </c>
      <c r="O6" s="15" t="s">
        <v>21</v>
      </c>
      <c r="P6" s="15" t="s">
        <v>22</v>
      </c>
      <c r="Q6" s="15" t="s">
        <v>23</v>
      </c>
      <c r="R6" s="16" t="s">
        <v>48</v>
      </c>
    </row>
    <row r="7" spans="2:19" x14ac:dyDescent="0.25">
      <c r="B7" s="17" t="s">
        <v>49</v>
      </c>
      <c r="C7" s="18"/>
      <c r="D7" s="19"/>
      <c r="E7" s="19"/>
      <c r="F7" s="19"/>
      <c r="G7" s="19"/>
      <c r="H7" s="19"/>
      <c r="I7" s="19"/>
      <c r="J7" s="19"/>
      <c r="K7" s="19"/>
      <c r="L7" s="19"/>
      <c r="M7" s="19"/>
      <c r="N7" s="19"/>
      <c r="O7" s="19"/>
      <c r="P7" s="20"/>
      <c r="Q7" s="21"/>
      <c r="R7" s="22"/>
    </row>
    <row r="8" spans="2:19" x14ac:dyDescent="0.25">
      <c r="B8" s="116" t="s">
        <v>230</v>
      </c>
      <c r="C8" s="57" t="s">
        <v>104</v>
      </c>
      <c r="D8" s="60" t="s">
        <v>110</v>
      </c>
      <c r="E8" s="59" t="s">
        <v>105</v>
      </c>
      <c r="F8" s="59"/>
      <c r="G8" s="59" t="s">
        <v>105</v>
      </c>
      <c r="H8" s="59" t="s">
        <v>106</v>
      </c>
      <c r="I8" s="60" t="s">
        <v>105</v>
      </c>
      <c r="J8" s="60"/>
      <c r="K8" s="59" t="s">
        <v>105</v>
      </c>
      <c r="L8" s="59" t="s">
        <v>105</v>
      </c>
      <c r="M8" s="59" t="s">
        <v>106</v>
      </c>
      <c r="N8" s="59" t="s">
        <v>105</v>
      </c>
      <c r="O8" s="58" t="s">
        <v>110</v>
      </c>
      <c r="P8" s="59" t="s">
        <v>105</v>
      </c>
      <c r="Q8" s="59" t="s">
        <v>105</v>
      </c>
      <c r="R8" s="61">
        <v>5</v>
      </c>
    </row>
    <row r="9" spans="2:19" x14ac:dyDescent="0.25">
      <c r="B9" s="24"/>
      <c r="C9" s="25"/>
      <c r="D9" s="25"/>
      <c r="E9" s="25"/>
      <c r="F9" s="25"/>
      <c r="G9" s="25"/>
      <c r="H9" s="25"/>
      <c r="I9" s="25"/>
      <c r="J9" s="25"/>
      <c r="K9" s="25"/>
      <c r="L9" s="25"/>
      <c r="M9" s="25"/>
      <c r="N9" s="25"/>
      <c r="O9" s="25"/>
      <c r="P9" s="26"/>
      <c r="Q9" s="25"/>
      <c r="R9" s="27"/>
      <c r="S9" s="21"/>
    </row>
    <row r="10" spans="2:19" x14ac:dyDescent="0.25">
      <c r="Q10" s="21"/>
      <c r="R10" s="21"/>
      <c r="S10" s="21"/>
    </row>
    <row r="11" spans="2:19" x14ac:dyDescent="0.25">
      <c r="B11" s="13" t="s">
        <v>50</v>
      </c>
    </row>
    <row r="12" spans="2:19" x14ac:dyDescent="0.25">
      <c r="B12" s="28"/>
      <c r="C12" s="29"/>
      <c r="D12" s="134" t="s">
        <v>51</v>
      </c>
      <c r="E12" s="135"/>
      <c r="F12" s="136"/>
      <c r="G12" s="30"/>
      <c r="H12" s="30"/>
    </row>
    <row r="13" spans="2:19" ht="30" x14ac:dyDescent="0.25">
      <c r="B13" s="31" t="s">
        <v>52</v>
      </c>
      <c r="C13" s="31" t="s">
        <v>53</v>
      </c>
      <c r="D13" s="32">
        <v>2013</v>
      </c>
      <c r="E13" s="32">
        <v>2014</v>
      </c>
      <c r="F13" s="32">
        <v>2015</v>
      </c>
      <c r="H13" s="81" t="s">
        <v>54</v>
      </c>
      <c r="I13" s="81" t="s">
        <v>55</v>
      </c>
      <c r="J13" s="81" t="s">
        <v>56</v>
      </c>
    </row>
    <row r="14" spans="2:19" ht="45" x14ac:dyDescent="0.25">
      <c r="B14" s="116" t="s">
        <v>230</v>
      </c>
      <c r="C14" s="80" t="s">
        <v>19</v>
      </c>
      <c r="D14" s="65"/>
      <c r="E14" s="64" t="s">
        <v>109</v>
      </c>
      <c r="F14" s="63" t="s">
        <v>108</v>
      </c>
      <c r="H14" s="34">
        <v>2</v>
      </c>
      <c r="I14" s="34">
        <v>0</v>
      </c>
      <c r="J14" s="34">
        <f>H14*I14</f>
        <v>0</v>
      </c>
    </row>
    <row r="15" spans="2:19" ht="30" x14ac:dyDescent="0.25">
      <c r="B15" s="116" t="s">
        <v>230</v>
      </c>
      <c r="C15" s="80" t="s">
        <v>15</v>
      </c>
      <c r="D15" s="65"/>
      <c r="E15" s="64" t="s">
        <v>109</v>
      </c>
      <c r="F15" s="64" t="s">
        <v>109</v>
      </c>
      <c r="H15" s="34">
        <v>6</v>
      </c>
      <c r="I15" s="34">
        <v>2</v>
      </c>
      <c r="J15" s="34">
        <v>9</v>
      </c>
    </row>
    <row r="16" spans="2:19" ht="30" x14ac:dyDescent="0.25">
      <c r="B16" s="116" t="s">
        <v>230</v>
      </c>
      <c r="C16" s="80" t="s">
        <v>11</v>
      </c>
      <c r="D16" s="65"/>
      <c r="E16" s="63" t="s">
        <v>108</v>
      </c>
      <c r="F16" s="63" t="s">
        <v>108</v>
      </c>
      <c r="H16" s="34">
        <v>8</v>
      </c>
      <c r="I16" s="34">
        <v>0</v>
      </c>
      <c r="J16" s="34">
        <f t="shared" ref="J16:J24" si="0">H16*I16</f>
        <v>0</v>
      </c>
    </row>
    <row r="17" spans="2:22" ht="45" x14ac:dyDescent="0.25">
      <c r="B17" s="116" t="s">
        <v>230</v>
      </c>
      <c r="C17" s="80" t="s">
        <v>12</v>
      </c>
      <c r="D17" s="65"/>
      <c r="E17" s="65"/>
      <c r="F17" s="63" t="s">
        <v>108</v>
      </c>
      <c r="H17" s="34">
        <v>8</v>
      </c>
      <c r="I17" s="34">
        <v>0</v>
      </c>
      <c r="J17" s="34">
        <f t="shared" si="0"/>
        <v>0</v>
      </c>
    </row>
    <row r="18" spans="2:22" ht="30" x14ac:dyDescent="0.25">
      <c r="B18" s="116" t="s">
        <v>230</v>
      </c>
      <c r="C18" s="80" t="s">
        <v>18</v>
      </c>
      <c r="D18" s="65"/>
      <c r="E18" s="63" t="s">
        <v>108</v>
      </c>
      <c r="F18" s="63" t="s">
        <v>108</v>
      </c>
      <c r="H18" s="34">
        <v>4</v>
      </c>
      <c r="I18" s="34">
        <v>0</v>
      </c>
      <c r="J18" s="34">
        <f t="shared" si="0"/>
        <v>0</v>
      </c>
      <c r="K18" s="37"/>
      <c r="L18" s="38"/>
      <c r="M18" s="37"/>
      <c r="N18" s="37"/>
      <c r="O18" s="37"/>
      <c r="P18" s="38"/>
      <c r="Q18" s="37"/>
      <c r="R18" s="37"/>
      <c r="S18" s="37"/>
      <c r="T18" s="37"/>
      <c r="U18" s="37"/>
      <c r="V18" s="37"/>
    </row>
    <row r="19" spans="2:22" x14ac:dyDescent="0.25">
      <c r="B19" s="116" t="s">
        <v>230</v>
      </c>
      <c r="C19" s="80" t="s">
        <v>20</v>
      </c>
      <c r="D19" s="65"/>
      <c r="E19" s="63" t="s">
        <v>108</v>
      </c>
      <c r="F19" s="63" t="s">
        <v>108</v>
      </c>
      <c r="H19" s="34">
        <v>4</v>
      </c>
      <c r="I19" s="34">
        <v>0</v>
      </c>
      <c r="J19" s="34">
        <f t="shared" si="0"/>
        <v>0</v>
      </c>
    </row>
    <row r="20" spans="2:22" x14ac:dyDescent="0.25">
      <c r="B20" s="116" t="s">
        <v>230</v>
      </c>
      <c r="C20" s="80" t="s">
        <v>13</v>
      </c>
      <c r="D20" s="65"/>
      <c r="E20" s="63" t="s">
        <v>108</v>
      </c>
      <c r="F20" s="63" t="s">
        <v>108</v>
      </c>
      <c r="H20" s="34">
        <v>4</v>
      </c>
      <c r="I20" s="34">
        <v>0</v>
      </c>
      <c r="J20" s="34">
        <f t="shared" si="0"/>
        <v>0</v>
      </c>
    </row>
    <row r="21" spans="2:22" x14ac:dyDescent="0.25">
      <c r="B21" s="116" t="s">
        <v>230</v>
      </c>
      <c r="C21" s="80" t="s">
        <v>14</v>
      </c>
      <c r="D21" s="65"/>
      <c r="E21" s="64" t="s">
        <v>109</v>
      </c>
      <c r="F21" s="63" t="s">
        <v>108</v>
      </c>
      <c r="H21" s="34">
        <v>4</v>
      </c>
      <c r="I21" s="34">
        <v>0</v>
      </c>
      <c r="J21" s="34">
        <f t="shared" si="0"/>
        <v>0</v>
      </c>
    </row>
    <row r="22" spans="2:22" x14ac:dyDescent="0.25">
      <c r="B22" s="116" t="s">
        <v>230</v>
      </c>
      <c r="C22" s="80" t="s">
        <v>21</v>
      </c>
      <c r="D22" s="65"/>
      <c r="E22" s="63" t="s">
        <v>108</v>
      </c>
      <c r="F22" s="62" t="s">
        <v>107</v>
      </c>
      <c r="H22" s="34">
        <v>2</v>
      </c>
      <c r="I22" s="34">
        <v>1</v>
      </c>
      <c r="J22" s="34">
        <f t="shared" si="0"/>
        <v>2</v>
      </c>
    </row>
    <row r="23" spans="2:22" ht="30" x14ac:dyDescent="0.25">
      <c r="B23" s="116" t="s">
        <v>230</v>
      </c>
      <c r="C23" s="80" t="s">
        <v>10</v>
      </c>
      <c r="D23" s="65"/>
      <c r="E23" s="63" t="s">
        <v>108</v>
      </c>
      <c r="F23" s="64" t="s">
        <v>109</v>
      </c>
      <c r="H23" s="34">
        <v>6</v>
      </c>
      <c r="I23" s="34">
        <v>1</v>
      </c>
      <c r="J23" s="34">
        <f t="shared" si="0"/>
        <v>6</v>
      </c>
    </row>
    <row r="24" spans="2:22" ht="30" x14ac:dyDescent="0.25">
      <c r="B24" s="116" t="s">
        <v>230</v>
      </c>
      <c r="C24" s="80" t="s">
        <v>22</v>
      </c>
      <c r="D24" s="65"/>
      <c r="E24" s="63" t="s">
        <v>108</v>
      </c>
      <c r="F24" s="63" t="s">
        <v>108</v>
      </c>
      <c r="H24" s="34">
        <v>2</v>
      </c>
      <c r="I24" s="34">
        <v>0</v>
      </c>
      <c r="J24" s="34">
        <f t="shared" si="0"/>
        <v>0</v>
      </c>
    </row>
    <row r="25" spans="2:22" x14ac:dyDescent="0.25">
      <c r="B25" s="116" t="s">
        <v>230</v>
      </c>
      <c r="C25" s="80" t="s">
        <v>23</v>
      </c>
      <c r="D25" s="65"/>
      <c r="E25" s="63" t="s">
        <v>108</v>
      </c>
      <c r="F25" s="63" t="s">
        <v>108</v>
      </c>
      <c r="H25" s="34">
        <v>2</v>
      </c>
      <c r="I25" s="34">
        <v>0</v>
      </c>
      <c r="J25" s="34">
        <f t="shared" ref="J25" si="1">H25*I25</f>
        <v>0</v>
      </c>
    </row>
    <row r="26" spans="2:22" ht="30" x14ac:dyDescent="0.25">
      <c r="B26" s="116" t="s">
        <v>230</v>
      </c>
      <c r="C26" s="80" t="s">
        <v>16</v>
      </c>
      <c r="D26" s="65"/>
      <c r="E26" s="65"/>
      <c r="F26" s="64" t="s">
        <v>109</v>
      </c>
      <c r="H26" s="34">
        <v>8</v>
      </c>
      <c r="I26" s="34">
        <v>1</v>
      </c>
      <c r="J26" s="34">
        <f t="shared" ref="J26" si="2">H26*I26</f>
        <v>8</v>
      </c>
    </row>
    <row r="27" spans="2:22" x14ac:dyDescent="0.25">
      <c r="B27" s="116" t="s">
        <v>230</v>
      </c>
      <c r="C27" s="80" t="s">
        <v>17</v>
      </c>
      <c r="D27" s="65"/>
      <c r="E27" s="63" t="s">
        <v>108</v>
      </c>
      <c r="F27" s="63" t="s">
        <v>108</v>
      </c>
      <c r="H27" s="34">
        <v>4</v>
      </c>
      <c r="I27" s="34">
        <v>0</v>
      </c>
      <c r="J27" s="34">
        <f t="shared" ref="J27" si="3">H27*I27</f>
        <v>0</v>
      </c>
    </row>
    <row r="28" spans="2:22" x14ac:dyDescent="0.25">
      <c r="B28" s="35"/>
      <c r="C28" s="36"/>
      <c r="D28" s="39"/>
      <c r="E28" s="40"/>
      <c r="F28" s="33"/>
      <c r="H28" s="34">
        <f t="shared" ref="H28" si="4">IF(OR(C28="Access to Educational Resources",C28="Local Teaching",C28="Regional Teaching",C28="Study Leave"),1,IF(OR(C28="Induction",C28="Handover",C28="Educational Supervision",C28="Work Load"),2,IF(OR(C28="Overall Satisfaction",C28="Adequate Experience",C28="Feedback",C28="Supportive environment"),3,IF(OR(C28="Clinical Supervision",C28="Clinical Supervision out of hours"),4,0))))</f>
        <v>0</v>
      </c>
      <c r="I28" s="34"/>
      <c r="J28" s="34">
        <f t="shared" ref="J28" si="5">H28*I28</f>
        <v>0</v>
      </c>
    </row>
    <row r="29" spans="2:22" x14ac:dyDescent="0.25">
      <c r="B29" s="35"/>
      <c r="C29" s="36"/>
      <c r="D29" s="39"/>
      <c r="E29" s="40"/>
      <c r="F29" s="33"/>
      <c r="H29" s="34"/>
      <c r="I29" s="34"/>
      <c r="J29" s="34"/>
    </row>
    <row r="30" spans="2:22" x14ac:dyDescent="0.25">
      <c r="B30" s="41"/>
      <c r="C30" s="36"/>
      <c r="D30" s="33" t="s">
        <v>25</v>
      </c>
      <c r="E30" s="33" t="s">
        <v>25</v>
      </c>
      <c r="F30" s="33" t="s">
        <v>25</v>
      </c>
      <c r="H30" s="34"/>
      <c r="I30" s="42" t="s">
        <v>57</v>
      </c>
      <c r="J30" s="42">
        <f>SUM(J14:J27)</f>
        <v>25</v>
      </c>
    </row>
    <row r="32" spans="2:22" x14ac:dyDescent="0.25">
      <c r="B32" s="8" t="s">
        <v>58</v>
      </c>
    </row>
    <row r="33" spans="2:18" ht="123.75" x14ac:dyDescent="0.25">
      <c r="B33" s="23" t="s">
        <v>46</v>
      </c>
      <c r="C33" s="43" t="s">
        <v>59</v>
      </c>
      <c r="D33" s="43" t="s">
        <v>60</v>
      </c>
      <c r="E33" s="43" t="s">
        <v>13</v>
      </c>
      <c r="F33" s="43" t="s">
        <v>61</v>
      </c>
      <c r="G33" s="43" t="s">
        <v>14</v>
      </c>
      <c r="H33" s="43" t="s">
        <v>11</v>
      </c>
      <c r="I33" s="43" t="s">
        <v>62</v>
      </c>
      <c r="J33" s="44" t="s">
        <v>48</v>
      </c>
    </row>
    <row r="34" spans="2:18" x14ac:dyDescent="0.25">
      <c r="B34" s="14" t="s">
        <v>133</v>
      </c>
      <c r="C34" s="23"/>
      <c r="D34" s="45"/>
      <c r="E34" s="46"/>
      <c r="F34" s="43"/>
      <c r="G34" s="43"/>
      <c r="H34" s="43"/>
      <c r="I34" s="43"/>
      <c r="J34" s="43"/>
      <c r="K34" s="47"/>
      <c r="L34" s="47"/>
    </row>
    <row r="36" spans="2:18" x14ac:dyDescent="0.25">
      <c r="B36" s="13" t="s">
        <v>63</v>
      </c>
    </row>
    <row r="37" spans="2:18" ht="45" x14ac:dyDescent="0.25">
      <c r="B37" s="48" t="s">
        <v>64</v>
      </c>
      <c r="C37" s="133" t="s">
        <v>65</v>
      </c>
      <c r="D37" s="131"/>
      <c r="E37" s="131"/>
      <c r="F37" s="132"/>
      <c r="G37" s="133" t="s">
        <v>66</v>
      </c>
      <c r="H37" s="132"/>
      <c r="I37" s="48" t="s">
        <v>67</v>
      </c>
      <c r="J37" s="133" t="s">
        <v>68</v>
      </c>
      <c r="K37" s="132"/>
      <c r="L37" s="133" t="s">
        <v>69</v>
      </c>
      <c r="M37" s="132"/>
      <c r="N37" s="133" t="s">
        <v>70</v>
      </c>
      <c r="O37" s="132"/>
      <c r="P37" s="48" t="s">
        <v>71</v>
      </c>
      <c r="Q37" s="48" t="s">
        <v>72</v>
      </c>
      <c r="R37" s="48" t="s">
        <v>73</v>
      </c>
    </row>
    <row r="38" spans="2:18" ht="303.75" customHeight="1" x14ac:dyDescent="0.25">
      <c r="B38" s="113" t="s">
        <v>134</v>
      </c>
      <c r="C38" s="137" t="s">
        <v>135</v>
      </c>
      <c r="D38" s="138"/>
      <c r="E38" s="138"/>
      <c r="F38" s="139"/>
      <c r="G38" s="150">
        <v>40179</v>
      </c>
      <c r="H38" s="139"/>
      <c r="I38" s="117" t="s">
        <v>121</v>
      </c>
      <c r="J38" s="142" t="s">
        <v>136</v>
      </c>
      <c r="K38" s="143"/>
      <c r="L38" s="137" t="s">
        <v>137</v>
      </c>
      <c r="M38" s="139"/>
      <c r="N38" s="137" t="s">
        <v>211</v>
      </c>
      <c r="O38" s="139"/>
      <c r="P38" s="106">
        <v>42308</v>
      </c>
      <c r="Q38" s="117" t="s">
        <v>121</v>
      </c>
      <c r="R38" s="107"/>
    </row>
    <row r="39" spans="2:18" x14ac:dyDescent="0.25">
      <c r="B39" s="51"/>
      <c r="C39" s="52"/>
      <c r="D39" s="52"/>
      <c r="E39" s="52"/>
      <c r="F39" s="52"/>
      <c r="G39" s="53"/>
      <c r="H39" s="52"/>
      <c r="I39" s="54"/>
      <c r="J39" s="54"/>
      <c r="K39" s="54"/>
      <c r="L39" s="52"/>
      <c r="M39" s="52"/>
      <c r="N39" s="52"/>
      <c r="O39" s="52"/>
      <c r="P39" s="53"/>
      <c r="Q39" s="54"/>
    </row>
    <row r="40" spans="2:18" x14ac:dyDescent="0.25">
      <c r="B40" s="55" t="s">
        <v>74</v>
      </c>
      <c r="C40" s="52"/>
      <c r="D40" s="52"/>
      <c r="E40" s="52"/>
      <c r="F40" s="52"/>
      <c r="G40" s="53"/>
      <c r="H40" s="52"/>
      <c r="I40" s="54"/>
      <c r="J40" s="54"/>
      <c r="K40" s="54"/>
      <c r="L40" s="52"/>
      <c r="M40" s="52"/>
      <c r="N40" s="52"/>
      <c r="O40" s="52"/>
      <c r="P40" s="53"/>
      <c r="Q40" s="54"/>
    </row>
    <row r="41" spans="2:18" x14ac:dyDescent="0.25">
      <c r="B41" s="83" t="s">
        <v>126</v>
      </c>
      <c r="C41" s="123" t="s">
        <v>75</v>
      </c>
      <c r="D41" s="123"/>
      <c r="E41" s="123"/>
      <c r="F41" s="123"/>
      <c r="G41" s="123"/>
      <c r="H41" s="123"/>
      <c r="I41" s="123"/>
      <c r="J41" s="123"/>
      <c r="K41" s="123"/>
      <c r="L41" s="123"/>
      <c r="M41" s="124"/>
    </row>
    <row r="43" spans="2:18" x14ac:dyDescent="0.25">
      <c r="B43" s="8" t="s">
        <v>76</v>
      </c>
    </row>
    <row r="44" spans="2:18" x14ac:dyDescent="0.25">
      <c r="B44" s="23" t="s">
        <v>64</v>
      </c>
      <c r="C44" s="23" t="s">
        <v>77</v>
      </c>
      <c r="D44" s="23" t="s">
        <v>78</v>
      </c>
      <c r="E44" s="126" t="s">
        <v>65</v>
      </c>
      <c r="F44" s="126"/>
      <c r="G44" s="126"/>
      <c r="H44" s="126"/>
      <c r="I44" s="126" t="s">
        <v>79</v>
      </c>
      <c r="J44" s="126"/>
      <c r="K44" s="126"/>
      <c r="L44" s="126"/>
      <c r="M44" s="126"/>
    </row>
    <row r="45" spans="2:18" x14ac:dyDescent="0.25">
      <c r="B45" s="14" t="s">
        <v>138</v>
      </c>
      <c r="C45" s="23"/>
      <c r="D45" s="23"/>
      <c r="E45" s="122"/>
      <c r="F45" s="123"/>
      <c r="G45" s="123"/>
      <c r="H45" s="124"/>
      <c r="I45" s="122"/>
      <c r="J45" s="123"/>
      <c r="K45" s="123"/>
      <c r="L45" s="123"/>
      <c r="M45" s="124"/>
    </row>
    <row r="47" spans="2:18" x14ac:dyDescent="0.25">
      <c r="B47" s="8" t="s">
        <v>80</v>
      </c>
    </row>
    <row r="48" spans="2:18" x14ac:dyDescent="0.25">
      <c r="B48" s="23" t="s">
        <v>81</v>
      </c>
      <c r="C48" s="23" t="s">
        <v>82</v>
      </c>
      <c r="D48" s="126" t="s">
        <v>83</v>
      </c>
      <c r="E48" s="126"/>
      <c r="F48" s="126"/>
      <c r="G48" s="126"/>
      <c r="H48" s="126" t="s">
        <v>84</v>
      </c>
      <c r="I48" s="126"/>
      <c r="J48" s="126"/>
      <c r="K48" s="126" t="s">
        <v>85</v>
      </c>
      <c r="L48" s="126"/>
      <c r="M48" s="126"/>
      <c r="N48" s="126"/>
      <c r="O48" s="126"/>
      <c r="P48" s="23" t="s">
        <v>86</v>
      </c>
    </row>
    <row r="49" spans="2:16" x14ac:dyDescent="0.25">
      <c r="B49" s="14" t="s">
        <v>116</v>
      </c>
      <c r="C49" s="23"/>
      <c r="D49" s="122"/>
      <c r="E49" s="123"/>
      <c r="F49" s="123"/>
      <c r="G49" s="124"/>
      <c r="H49" s="122"/>
      <c r="I49" s="123"/>
      <c r="J49" s="124"/>
      <c r="K49" s="122"/>
      <c r="L49" s="123"/>
      <c r="M49" s="123"/>
      <c r="N49" s="123"/>
      <c r="O49" s="124"/>
      <c r="P49" s="23"/>
    </row>
    <row r="51" spans="2:16" x14ac:dyDescent="0.25">
      <c r="B51" s="8" t="s">
        <v>87</v>
      </c>
    </row>
    <row r="52" spans="2:16" x14ac:dyDescent="0.25">
      <c r="B52" s="23" t="s">
        <v>81</v>
      </c>
      <c r="C52" s="23" t="s">
        <v>82</v>
      </c>
      <c r="D52" s="126" t="s">
        <v>83</v>
      </c>
      <c r="E52" s="126"/>
      <c r="F52" s="126"/>
      <c r="G52" s="126"/>
      <c r="H52" s="126" t="s">
        <v>88</v>
      </c>
      <c r="I52" s="126"/>
      <c r="J52" s="126"/>
      <c r="K52" s="126"/>
      <c r="L52" s="122" t="s">
        <v>89</v>
      </c>
      <c r="M52" s="123"/>
      <c r="N52" s="123"/>
      <c r="O52" s="124"/>
      <c r="P52" s="23" t="s">
        <v>86</v>
      </c>
    </row>
    <row r="53" spans="2:16" ht="374.25" customHeight="1" x14ac:dyDescent="0.25">
      <c r="B53" s="92" t="s">
        <v>139</v>
      </c>
      <c r="C53" s="107" t="s">
        <v>140</v>
      </c>
      <c r="D53" s="137" t="s">
        <v>232</v>
      </c>
      <c r="E53" s="138"/>
      <c r="F53" s="138"/>
      <c r="G53" s="139"/>
      <c r="H53" s="149" t="s">
        <v>141</v>
      </c>
      <c r="I53" s="149"/>
      <c r="J53" s="149"/>
      <c r="K53" s="149"/>
      <c r="L53" s="149"/>
      <c r="M53" s="149"/>
      <c r="N53" s="149"/>
      <c r="O53" s="149"/>
      <c r="P53" s="91" t="s">
        <v>142</v>
      </c>
    </row>
    <row r="55" spans="2:16" x14ac:dyDescent="0.25">
      <c r="B55" s="8" t="s">
        <v>90</v>
      </c>
    </row>
    <row r="56" spans="2:16" x14ac:dyDescent="0.25">
      <c r="B56" s="23" t="s">
        <v>91</v>
      </c>
      <c r="C56" s="23" t="s">
        <v>92</v>
      </c>
      <c r="D56" s="126" t="s">
        <v>93</v>
      </c>
      <c r="E56" s="126"/>
      <c r="F56" s="126"/>
      <c r="G56" s="126"/>
    </row>
    <row r="57" spans="2:16" x14ac:dyDescent="0.25">
      <c r="B57" s="14" t="s">
        <v>116</v>
      </c>
      <c r="C57" s="23"/>
      <c r="D57" s="126"/>
      <c r="E57" s="126"/>
      <c r="F57" s="126"/>
      <c r="G57" s="126"/>
    </row>
    <row r="59" spans="2:16" x14ac:dyDescent="0.25">
      <c r="B59" s="8" t="s">
        <v>94</v>
      </c>
    </row>
    <row r="60" spans="2:16" x14ac:dyDescent="0.25">
      <c r="B60" s="127" t="s">
        <v>216</v>
      </c>
      <c r="C60" s="128"/>
      <c r="D60" s="128"/>
      <c r="E60" s="128"/>
      <c r="F60" s="128"/>
      <c r="G60" s="128"/>
      <c r="H60" s="128"/>
      <c r="I60" s="128"/>
      <c r="J60" s="128"/>
      <c r="K60" s="128"/>
      <c r="L60" s="128"/>
      <c r="M60" s="129"/>
    </row>
    <row r="62" spans="2:16" x14ac:dyDescent="0.25">
      <c r="B62" s="8" t="s">
        <v>95</v>
      </c>
    </row>
    <row r="63" spans="2:16" x14ac:dyDescent="0.25">
      <c r="B63" s="125" t="s">
        <v>217</v>
      </c>
      <c r="C63" s="125"/>
      <c r="D63" s="125"/>
      <c r="E63" s="125"/>
      <c r="F63" s="125"/>
      <c r="G63" s="125"/>
      <c r="H63" s="125"/>
      <c r="I63" s="125"/>
      <c r="J63" s="125"/>
      <c r="K63" s="125"/>
      <c r="L63" s="125"/>
      <c r="M63" s="125"/>
    </row>
    <row r="65" spans="2:13" x14ac:dyDescent="0.25">
      <c r="B65" s="8" t="s">
        <v>96</v>
      </c>
    </row>
    <row r="66" spans="2:13" x14ac:dyDescent="0.25">
      <c r="B66" s="145" t="s">
        <v>116</v>
      </c>
      <c r="C66" s="146"/>
      <c r="D66" s="146"/>
      <c r="E66" s="146"/>
      <c r="F66" s="146"/>
      <c r="G66" s="146"/>
      <c r="H66" s="146"/>
      <c r="I66" s="146"/>
      <c r="J66" s="146"/>
      <c r="K66" s="146"/>
      <c r="L66" s="146"/>
      <c r="M66" s="147"/>
    </row>
    <row r="68" spans="2:13" x14ac:dyDescent="0.25">
      <c r="B68" s="8" t="s">
        <v>97</v>
      </c>
    </row>
    <row r="69" spans="2:13" x14ac:dyDescent="0.25">
      <c r="B69" s="145" t="s">
        <v>116</v>
      </c>
      <c r="C69" s="146"/>
      <c r="D69" s="146"/>
      <c r="E69" s="146"/>
      <c r="F69" s="146"/>
      <c r="G69" s="146"/>
      <c r="H69" s="146"/>
      <c r="I69" s="146"/>
      <c r="J69" s="146"/>
      <c r="K69" s="146"/>
      <c r="L69" s="146"/>
      <c r="M69" s="147"/>
    </row>
    <row r="71" spans="2:13" x14ac:dyDescent="0.25">
      <c r="B71" s="8" t="s">
        <v>98</v>
      </c>
    </row>
    <row r="72" spans="2:13" x14ac:dyDescent="0.25">
      <c r="B72" s="145" t="s">
        <v>116</v>
      </c>
      <c r="C72" s="146"/>
      <c r="D72" s="146"/>
      <c r="E72" s="146"/>
      <c r="F72" s="146"/>
      <c r="G72" s="146"/>
      <c r="H72" s="146"/>
      <c r="I72" s="146"/>
      <c r="J72" s="146"/>
      <c r="K72" s="146"/>
      <c r="L72" s="146"/>
      <c r="M72" s="147"/>
    </row>
    <row r="74" spans="2:13" x14ac:dyDescent="0.25">
      <c r="B74" s="8" t="s">
        <v>100</v>
      </c>
    </row>
    <row r="75" spans="2:13" x14ac:dyDescent="0.25">
      <c r="B75" s="56" t="s">
        <v>101</v>
      </c>
      <c r="C75" s="122" t="s">
        <v>43</v>
      </c>
      <c r="D75" s="123"/>
      <c r="E75" s="123"/>
      <c r="F75" s="123"/>
      <c r="G75" s="123"/>
      <c r="H75" s="123"/>
      <c r="I75" s="123"/>
      <c r="J75" s="123"/>
      <c r="K75" s="123"/>
      <c r="L75" s="123"/>
      <c r="M75" s="124"/>
    </row>
    <row r="76" spans="2:13" x14ac:dyDescent="0.25">
      <c r="B76" s="89" t="s">
        <v>99</v>
      </c>
      <c r="C76" s="122"/>
      <c r="D76" s="123"/>
      <c r="E76" s="123"/>
      <c r="F76" s="123"/>
      <c r="G76" s="123"/>
      <c r="H76" s="123"/>
      <c r="I76" s="123"/>
      <c r="J76" s="123"/>
      <c r="K76" s="123"/>
      <c r="L76" s="123"/>
      <c r="M76" s="124"/>
    </row>
    <row r="78" spans="2:13" x14ac:dyDescent="0.25">
      <c r="B78" s="8" t="s">
        <v>102</v>
      </c>
    </row>
    <row r="79" spans="2:13" x14ac:dyDescent="0.25">
      <c r="B79" s="56" t="s">
        <v>101</v>
      </c>
      <c r="C79" s="122" t="s">
        <v>43</v>
      </c>
      <c r="D79" s="123"/>
      <c r="E79" s="123"/>
      <c r="F79" s="123"/>
      <c r="G79" s="123"/>
      <c r="H79" s="123"/>
      <c r="I79" s="123"/>
      <c r="J79" s="123"/>
      <c r="K79" s="123"/>
      <c r="L79" s="123"/>
      <c r="M79" s="124"/>
    </row>
    <row r="80" spans="2:13" x14ac:dyDescent="0.25">
      <c r="B80" s="89" t="s">
        <v>99</v>
      </c>
      <c r="C80" s="122"/>
      <c r="D80" s="123"/>
      <c r="E80" s="123"/>
      <c r="F80" s="123"/>
      <c r="G80" s="123"/>
      <c r="H80" s="123"/>
      <c r="I80" s="123"/>
      <c r="J80" s="123"/>
      <c r="K80" s="123"/>
      <c r="L80" s="123"/>
      <c r="M80" s="124"/>
    </row>
    <row r="82" spans="2:13" x14ac:dyDescent="0.25">
      <c r="B82" s="8" t="s">
        <v>103</v>
      </c>
    </row>
    <row r="83" spans="2:13" x14ac:dyDescent="0.25">
      <c r="B83" s="56" t="s">
        <v>101</v>
      </c>
      <c r="C83" s="122" t="s">
        <v>43</v>
      </c>
      <c r="D83" s="123"/>
      <c r="E83" s="123"/>
      <c r="F83" s="123"/>
      <c r="G83" s="123"/>
      <c r="H83" s="123"/>
      <c r="I83" s="123"/>
      <c r="J83" s="123"/>
      <c r="K83" s="123"/>
      <c r="L83" s="123"/>
      <c r="M83" s="124"/>
    </row>
    <row r="84" spans="2:13" x14ac:dyDescent="0.25">
      <c r="B84" s="89" t="s">
        <v>99</v>
      </c>
      <c r="C84" s="122"/>
      <c r="D84" s="123"/>
      <c r="E84" s="123"/>
      <c r="F84" s="123"/>
      <c r="G84" s="123"/>
      <c r="H84" s="123"/>
      <c r="I84" s="123"/>
      <c r="J84" s="123"/>
      <c r="K84" s="123"/>
      <c r="L84" s="123"/>
      <c r="M84" s="124"/>
    </row>
  </sheetData>
  <mergeCells count="41">
    <mergeCell ref="N37:O37"/>
    <mergeCell ref="C41:M41"/>
    <mergeCell ref="D12:F12"/>
    <mergeCell ref="C37:F37"/>
    <mergeCell ref="G37:H37"/>
    <mergeCell ref="J37:K37"/>
    <mergeCell ref="L37:M37"/>
    <mergeCell ref="C38:F38"/>
    <mergeCell ref="G38:H38"/>
    <mergeCell ref="J38:K38"/>
    <mergeCell ref="L38:M38"/>
    <mergeCell ref="N38:O38"/>
    <mergeCell ref="E44:H44"/>
    <mergeCell ref="I44:M44"/>
    <mergeCell ref="E45:H45"/>
    <mergeCell ref="I45:M45"/>
    <mergeCell ref="D48:G48"/>
    <mergeCell ref="H48:J48"/>
    <mergeCell ref="K48:O48"/>
    <mergeCell ref="B60:M60"/>
    <mergeCell ref="D49:G49"/>
    <mergeCell ref="H49:J49"/>
    <mergeCell ref="K49:O49"/>
    <mergeCell ref="D52:G52"/>
    <mergeCell ref="H52:K52"/>
    <mergeCell ref="L52:O52"/>
    <mergeCell ref="D53:G53"/>
    <mergeCell ref="H53:K53"/>
    <mergeCell ref="L53:O53"/>
    <mergeCell ref="D56:G56"/>
    <mergeCell ref="D57:G57"/>
    <mergeCell ref="C79:M79"/>
    <mergeCell ref="C80:M80"/>
    <mergeCell ref="C83:M83"/>
    <mergeCell ref="C84:M84"/>
    <mergeCell ref="B63:M63"/>
    <mergeCell ref="B66:M66"/>
    <mergeCell ref="B69:M69"/>
    <mergeCell ref="B72:M72"/>
    <mergeCell ref="C75:M75"/>
    <mergeCell ref="C76:M76"/>
  </mergeCells>
  <dataValidations count="4">
    <dataValidation type="list" allowBlank="1" showInputMessage="1" showErrorMessage="1" sqref="C57">
      <formula1>"Scheduled, Triggered, Immediate Triggered, Re-visit, Focus Group"</formula1>
    </dataValidation>
    <dataValidation type="list" allowBlank="1" showInputMessage="1" showErrorMessage="1" sqref="D45">
      <formula1>"Patient Safety, Clinical Supervision, Educational Supervision, Education / Training, Educational Resources / Capacity, Study Leave, Bullying / Undermining, Contract of Employment / Rota Issues, Other"</formula1>
    </dataValidation>
    <dataValidation type="list" allowBlank="1" showInputMessage="1" showErrorMessage="1" sqref="C53 C49">
      <formula1>"F1, F2, CT1, CT2, CT3, ST1, ST2, ST3, ST4, ST5, ST6, ST7, ST8, LAT1, LAT2, LAT3, LAT4, LAT5, LAT6, LAT7, LAT8"</formula1>
    </dataValidation>
    <dataValidation type="list" allowBlank="1" showInputMessage="1" showErrorMessage="1" sqref="C45">
      <formula1>"Trainee, Educational Supervisor, Clinical Supervisor, FPD, TPD, DME, MD, PGD, APGD, Other Deanery Staff, Other"</formula1>
    </dataValidation>
  </dataValidations>
  <pageMargins left="0.11811023622047245" right="0.11811023622047245" top="0.15748031496062992" bottom="0.15748031496062992" header="0.31496062992125984" footer="0.31496062992125984"/>
  <pageSetup paperSize="8"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1:V84"/>
  <sheetViews>
    <sheetView topLeftCell="A42" workbookViewId="0">
      <selection activeCell="C38" sqref="C38:F38"/>
    </sheetView>
  </sheetViews>
  <sheetFormatPr defaultRowHeight="15" x14ac:dyDescent="0.25"/>
  <cols>
    <col min="1" max="1" width="9.140625" style="10"/>
    <col min="2" max="2" width="34" style="10" customWidth="1"/>
    <col min="3" max="3" width="15.7109375" style="10" bestFit="1" customWidth="1"/>
    <col min="4" max="4" width="14.7109375" style="10" customWidth="1"/>
    <col min="5" max="5" width="12.5703125" style="10" customWidth="1"/>
    <col min="6" max="6" width="13.85546875" style="10" customWidth="1"/>
    <col min="7" max="7" width="14.7109375" style="10" customWidth="1"/>
    <col min="8" max="8" width="9.140625" style="10"/>
    <col min="9" max="9" width="13.28515625" style="10" customWidth="1"/>
    <col min="10" max="10" width="13" style="10" customWidth="1"/>
    <col min="11" max="11" width="12.140625" style="10" customWidth="1"/>
    <col min="12" max="15" width="9.140625" style="10"/>
    <col min="16" max="16" width="47.5703125" style="10" customWidth="1"/>
    <col min="17" max="17" width="9.140625" style="10"/>
    <col min="18" max="18" width="26.42578125" style="10" customWidth="1"/>
    <col min="19" max="16384" width="9.140625" style="10"/>
  </cols>
  <sheetData>
    <row r="1" spans="2:19" x14ac:dyDescent="0.25">
      <c r="B1" s="8" t="s">
        <v>43</v>
      </c>
      <c r="C1" s="9"/>
    </row>
    <row r="2" spans="2:19" x14ac:dyDescent="0.25">
      <c r="B2" s="11" t="s">
        <v>2</v>
      </c>
      <c r="C2" s="12" t="s">
        <v>3</v>
      </c>
    </row>
    <row r="3" spans="2:19" ht="30" x14ac:dyDescent="0.25">
      <c r="B3" s="85" t="s">
        <v>172</v>
      </c>
      <c r="C3" s="93"/>
    </row>
    <row r="5" spans="2:19" x14ac:dyDescent="0.25">
      <c r="B5" s="13" t="s">
        <v>44</v>
      </c>
    </row>
    <row r="6" spans="2:19" ht="158.25" x14ac:dyDescent="0.25">
      <c r="B6" s="14" t="s">
        <v>45</v>
      </c>
      <c r="C6" s="14" t="s">
        <v>46</v>
      </c>
      <c r="D6" s="15" t="s">
        <v>10</v>
      </c>
      <c r="E6" s="15" t="s">
        <v>11</v>
      </c>
      <c r="F6" s="15" t="s">
        <v>12</v>
      </c>
      <c r="G6" s="16" t="s">
        <v>13</v>
      </c>
      <c r="H6" s="15" t="s">
        <v>14</v>
      </c>
      <c r="I6" s="15" t="s">
        <v>15</v>
      </c>
      <c r="J6" s="15" t="s">
        <v>16</v>
      </c>
      <c r="K6" s="16" t="s">
        <v>17</v>
      </c>
      <c r="L6" s="15" t="s">
        <v>18</v>
      </c>
      <c r="M6" s="15" t="s">
        <v>47</v>
      </c>
      <c r="N6" s="15" t="s">
        <v>20</v>
      </c>
      <c r="O6" s="15" t="s">
        <v>21</v>
      </c>
      <c r="P6" s="15" t="s">
        <v>22</v>
      </c>
      <c r="Q6" s="15" t="s">
        <v>23</v>
      </c>
      <c r="R6" s="16" t="s">
        <v>48</v>
      </c>
    </row>
    <row r="7" spans="2:19" x14ac:dyDescent="0.25">
      <c r="B7" s="17" t="s">
        <v>49</v>
      </c>
      <c r="C7" s="18"/>
      <c r="D7" s="19"/>
      <c r="E7" s="19"/>
      <c r="F7" s="19"/>
      <c r="G7" s="19"/>
      <c r="H7" s="19"/>
      <c r="I7" s="19"/>
      <c r="J7" s="19"/>
      <c r="K7" s="19"/>
      <c r="L7" s="19"/>
      <c r="M7" s="19"/>
      <c r="N7" s="19"/>
      <c r="O7" s="19"/>
      <c r="P7" s="20"/>
      <c r="Q7" s="21"/>
      <c r="R7" s="22"/>
    </row>
    <row r="8" spans="2:19" x14ac:dyDescent="0.25">
      <c r="B8" s="116" t="s">
        <v>230</v>
      </c>
      <c r="C8" s="57" t="s">
        <v>104</v>
      </c>
      <c r="D8" s="58" t="s">
        <v>105</v>
      </c>
      <c r="E8" s="59" t="s">
        <v>106</v>
      </c>
      <c r="F8" s="59"/>
      <c r="G8" s="59" t="s">
        <v>105</v>
      </c>
      <c r="H8" s="59" t="s">
        <v>106</v>
      </c>
      <c r="I8" s="60" t="s">
        <v>105</v>
      </c>
      <c r="J8" s="58"/>
      <c r="K8" s="59" t="s">
        <v>105</v>
      </c>
      <c r="L8" s="59" t="s">
        <v>105</v>
      </c>
      <c r="M8" s="59" t="s">
        <v>106</v>
      </c>
      <c r="N8" s="60" t="s">
        <v>110</v>
      </c>
      <c r="O8" s="59" t="s">
        <v>105</v>
      </c>
      <c r="P8" s="66"/>
      <c r="Q8" s="59" t="s">
        <v>105</v>
      </c>
      <c r="R8" s="61">
        <v>9</v>
      </c>
    </row>
    <row r="9" spans="2:19" x14ac:dyDescent="0.25">
      <c r="B9" s="24"/>
      <c r="C9" s="25"/>
      <c r="D9" s="25"/>
      <c r="E9" s="25"/>
      <c r="F9" s="25"/>
      <c r="G9" s="25"/>
      <c r="H9" s="25"/>
      <c r="I9" s="25"/>
      <c r="J9" s="25"/>
      <c r="K9" s="25"/>
      <c r="L9" s="25"/>
      <c r="M9" s="25"/>
      <c r="N9" s="25"/>
      <c r="O9" s="25"/>
      <c r="P9" s="26"/>
      <c r="Q9" s="25"/>
      <c r="R9" s="27"/>
      <c r="S9" s="21"/>
    </row>
    <row r="10" spans="2:19" x14ac:dyDescent="0.25">
      <c r="Q10" s="21"/>
      <c r="R10" s="21"/>
      <c r="S10" s="21"/>
    </row>
    <row r="11" spans="2:19" x14ac:dyDescent="0.25">
      <c r="B11" s="13" t="s">
        <v>50</v>
      </c>
    </row>
    <row r="12" spans="2:19" x14ac:dyDescent="0.25">
      <c r="B12" s="28"/>
      <c r="C12" s="29"/>
      <c r="D12" s="134" t="s">
        <v>51</v>
      </c>
      <c r="E12" s="135"/>
      <c r="F12" s="136"/>
      <c r="G12" s="30"/>
      <c r="H12" s="30"/>
    </row>
    <row r="13" spans="2:19" ht="30" x14ac:dyDescent="0.25">
      <c r="B13" s="31" t="s">
        <v>52</v>
      </c>
      <c r="C13" s="31" t="s">
        <v>53</v>
      </c>
      <c r="D13" s="32">
        <v>2013</v>
      </c>
      <c r="E13" s="32">
        <v>2014</v>
      </c>
      <c r="F13" s="32">
        <v>2015</v>
      </c>
      <c r="H13" s="81" t="s">
        <v>54</v>
      </c>
      <c r="I13" s="81" t="s">
        <v>55</v>
      </c>
      <c r="J13" s="81" t="s">
        <v>56</v>
      </c>
    </row>
    <row r="14" spans="2:19" ht="45" x14ac:dyDescent="0.25">
      <c r="B14" s="116" t="s">
        <v>230</v>
      </c>
      <c r="C14" s="80" t="s">
        <v>19</v>
      </c>
      <c r="D14" s="64" t="s">
        <v>109</v>
      </c>
      <c r="E14" s="64" t="s">
        <v>109</v>
      </c>
      <c r="F14" s="63" t="s">
        <v>108</v>
      </c>
      <c r="H14" s="34">
        <v>2</v>
      </c>
      <c r="I14" s="34">
        <v>0</v>
      </c>
      <c r="J14" s="34">
        <v>0</v>
      </c>
    </row>
    <row r="15" spans="2:19" ht="30" x14ac:dyDescent="0.25">
      <c r="B15" s="116" t="s">
        <v>230</v>
      </c>
      <c r="C15" s="80" t="s">
        <v>15</v>
      </c>
      <c r="D15" s="62" t="s">
        <v>107</v>
      </c>
      <c r="E15" s="64" t="s">
        <v>109</v>
      </c>
      <c r="F15" s="64" t="s">
        <v>109</v>
      </c>
      <c r="H15" s="34">
        <v>6</v>
      </c>
      <c r="I15" s="34">
        <v>3</v>
      </c>
      <c r="J15" s="34">
        <v>12</v>
      </c>
    </row>
    <row r="16" spans="2:19" ht="30" x14ac:dyDescent="0.25">
      <c r="B16" s="116" t="s">
        <v>230</v>
      </c>
      <c r="C16" s="80" t="s">
        <v>11</v>
      </c>
      <c r="D16" s="63" t="s">
        <v>108</v>
      </c>
      <c r="E16" s="64" t="s">
        <v>109</v>
      </c>
      <c r="F16" s="63" t="s">
        <v>108</v>
      </c>
      <c r="H16" s="34">
        <v>8</v>
      </c>
      <c r="I16" s="34">
        <v>0</v>
      </c>
      <c r="J16" s="34">
        <v>0</v>
      </c>
    </row>
    <row r="17" spans="2:22" ht="45" x14ac:dyDescent="0.25">
      <c r="B17" s="116" t="s">
        <v>230</v>
      </c>
      <c r="C17" s="80" t="s">
        <v>12</v>
      </c>
      <c r="D17" s="65"/>
      <c r="E17" s="65"/>
      <c r="F17" s="63" t="s">
        <v>108</v>
      </c>
      <c r="H17" s="34">
        <v>8</v>
      </c>
      <c r="I17" s="34">
        <v>0</v>
      </c>
      <c r="J17" s="34">
        <v>0</v>
      </c>
    </row>
    <row r="18" spans="2:22" ht="30" x14ac:dyDescent="0.25">
      <c r="B18" s="116" t="s">
        <v>230</v>
      </c>
      <c r="C18" s="80" t="s">
        <v>18</v>
      </c>
      <c r="D18" s="63" t="s">
        <v>108</v>
      </c>
      <c r="E18" s="63" t="s">
        <v>108</v>
      </c>
      <c r="F18" s="63" t="s">
        <v>108</v>
      </c>
      <c r="H18" s="34">
        <v>4</v>
      </c>
      <c r="I18" s="34">
        <v>0</v>
      </c>
      <c r="J18" s="34">
        <v>0</v>
      </c>
      <c r="K18" s="37"/>
      <c r="L18" s="38"/>
      <c r="M18" s="37"/>
      <c r="N18" s="37"/>
      <c r="O18" s="37"/>
      <c r="P18" s="38"/>
      <c r="Q18" s="37"/>
      <c r="R18" s="37"/>
      <c r="S18" s="37"/>
      <c r="T18" s="37"/>
      <c r="U18" s="37"/>
      <c r="V18" s="37"/>
    </row>
    <row r="19" spans="2:22" x14ac:dyDescent="0.25">
      <c r="B19" s="116" t="s">
        <v>230</v>
      </c>
      <c r="C19" s="80" t="s">
        <v>20</v>
      </c>
      <c r="D19" s="63" t="s">
        <v>108</v>
      </c>
      <c r="E19" s="63" t="s">
        <v>108</v>
      </c>
      <c r="F19" s="64" t="s">
        <v>109</v>
      </c>
      <c r="H19" s="34">
        <v>4</v>
      </c>
      <c r="I19" s="34">
        <v>1</v>
      </c>
      <c r="J19" s="34">
        <v>4</v>
      </c>
    </row>
    <row r="20" spans="2:22" x14ac:dyDescent="0.25">
      <c r="B20" s="116" t="s">
        <v>230</v>
      </c>
      <c r="C20" s="80" t="s">
        <v>13</v>
      </c>
      <c r="D20" s="63" t="s">
        <v>108</v>
      </c>
      <c r="E20" s="63" t="s">
        <v>108</v>
      </c>
      <c r="F20" s="63" t="s">
        <v>108</v>
      </c>
      <c r="H20" s="34">
        <v>4</v>
      </c>
      <c r="I20" s="34">
        <v>0</v>
      </c>
      <c r="J20" s="34">
        <v>0</v>
      </c>
    </row>
    <row r="21" spans="2:22" x14ac:dyDescent="0.25">
      <c r="B21" s="116" t="s">
        <v>230</v>
      </c>
      <c r="C21" s="80" t="s">
        <v>14</v>
      </c>
      <c r="D21" s="63" t="s">
        <v>108</v>
      </c>
      <c r="E21" s="64" t="s">
        <v>109</v>
      </c>
      <c r="F21" s="63" t="s">
        <v>108</v>
      </c>
      <c r="H21" s="34">
        <v>4</v>
      </c>
      <c r="I21" s="34">
        <v>0</v>
      </c>
      <c r="J21" s="34">
        <v>0</v>
      </c>
    </row>
    <row r="22" spans="2:22" x14ac:dyDescent="0.25">
      <c r="B22" s="116" t="s">
        <v>230</v>
      </c>
      <c r="C22" s="80" t="s">
        <v>21</v>
      </c>
      <c r="D22" s="63" t="s">
        <v>108</v>
      </c>
      <c r="E22" s="63" t="s">
        <v>108</v>
      </c>
      <c r="F22" s="63" t="s">
        <v>108</v>
      </c>
      <c r="H22" s="34">
        <v>2</v>
      </c>
      <c r="I22" s="34">
        <v>0</v>
      </c>
      <c r="J22" s="34">
        <v>0</v>
      </c>
    </row>
    <row r="23" spans="2:22" ht="30" x14ac:dyDescent="0.25">
      <c r="B23" s="116" t="s">
        <v>230</v>
      </c>
      <c r="C23" s="80" t="s">
        <v>10</v>
      </c>
      <c r="D23" s="62" t="s">
        <v>107</v>
      </c>
      <c r="E23" s="62" t="s">
        <v>107</v>
      </c>
      <c r="F23" s="62" t="s">
        <v>107</v>
      </c>
      <c r="H23" s="34">
        <v>6</v>
      </c>
      <c r="I23" s="34">
        <v>3</v>
      </c>
      <c r="J23" s="34">
        <v>12</v>
      </c>
    </row>
    <row r="24" spans="2:22" ht="30" x14ac:dyDescent="0.25">
      <c r="B24" s="116" t="s">
        <v>230</v>
      </c>
      <c r="C24" s="80" t="s">
        <v>22</v>
      </c>
      <c r="D24" s="65"/>
      <c r="E24" s="63" t="s">
        <v>108</v>
      </c>
      <c r="F24" s="65"/>
      <c r="H24" s="34">
        <v>2</v>
      </c>
      <c r="I24" s="34">
        <v>0</v>
      </c>
      <c r="J24" s="34">
        <v>0</v>
      </c>
    </row>
    <row r="25" spans="2:22" x14ac:dyDescent="0.25">
      <c r="B25" s="116" t="s">
        <v>230</v>
      </c>
      <c r="C25" s="80" t="s">
        <v>23</v>
      </c>
      <c r="D25" s="63" t="s">
        <v>108</v>
      </c>
      <c r="E25" s="63" t="s">
        <v>108</v>
      </c>
      <c r="F25" s="63" t="s">
        <v>108</v>
      </c>
      <c r="H25" s="34">
        <v>2</v>
      </c>
      <c r="I25" s="34">
        <v>0</v>
      </c>
      <c r="J25" s="34">
        <v>0</v>
      </c>
    </row>
    <row r="26" spans="2:22" ht="30" x14ac:dyDescent="0.25">
      <c r="B26" s="116" t="s">
        <v>230</v>
      </c>
      <c r="C26" s="80" t="s">
        <v>16</v>
      </c>
      <c r="D26" s="65"/>
      <c r="E26" s="65"/>
      <c r="F26" s="62" t="s">
        <v>107</v>
      </c>
      <c r="H26" s="34">
        <v>8</v>
      </c>
      <c r="I26" s="34">
        <v>1</v>
      </c>
      <c r="J26" s="34">
        <v>8</v>
      </c>
    </row>
    <row r="27" spans="2:22" x14ac:dyDescent="0.25">
      <c r="B27" s="116" t="s">
        <v>230</v>
      </c>
      <c r="C27" s="80" t="s">
        <v>17</v>
      </c>
      <c r="D27" s="63" t="s">
        <v>108</v>
      </c>
      <c r="E27" s="63" t="s">
        <v>108</v>
      </c>
      <c r="F27" s="63" t="s">
        <v>108</v>
      </c>
      <c r="H27" s="34">
        <v>4</v>
      </c>
      <c r="I27" s="34">
        <v>0</v>
      </c>
      <c r="J27" s="34">
        <v>0</v>
      </c>
    </row>
    <row r="28" spans="2:22" x14ac:dyDescent="0.25">
      <c r="B28" s="35"/>
      <c r="C28" s="36"/>
      <c r="D28" s="39"/>
      <c r="E28" s="40"/>
      <c r="F28" s="33"/>
      <c r="H28" s="34"/>
      <c r="I28" s="34"/>
      <c r="J28" s="34"/>
    </row>
    <row r="29" spans="2:22" x14ac:dyDescent="0.25">
      <c r="B29" s="35"/>
      <c r="C29" s="36"/>
      <c r="D29" s="39"/>
      <c r="E29" s="40"/>
      <c r="F29" s="33"/>
      <c r="H29" s="34"/>
      <c r="I29" s="34"/>
      <c r="J29" s="34"/>
    </row>
    <row r="30" spans="2:22" x14ac:dyDescent="0.25">
      <c r="B30" s="41"/>
      <c r="C30" s="36"/>
      <c r="D30" s="33" t="s">
        <v>25</v>
      </c>
      <c r="E30" s="33" t="s">
        <v>25</v>
      </c>
      <c r="F30" s="33" t="s">
        <v>25</v>
      </c>
      <c r="H30" s="34"/>
      <c r="I30" s="42" t="s">
        <v>57</v>
      </c>
      <c r="J30" s="42">
        <f>SUM(J14:J27)</f>
        <v>36</v>
      </c>
    </row>
    <row r="32" spans="2:22" x14ac:dyDescent="0.25">
      <c r="B32" s="8" t="s">
        <v>58</v>
      </c>
    </row>
    <row r="33" spans="2:18" ht="123.75" x14ac:dyDescent="0.25">
      <c r="B33" s="23" t="s">
        <v>46</v>
      </c>
      <c r="C33" s="43" t="s">
        <v>59</v>
      </c>
      <c r="D33" s="43" t="s">
        <v>60</v>
      </c>
      <c r="E33" s="43" t="s">
        <v>13</v>
      </c>
      <c r="F33" s="43" t="s">
        <v>61</v>
      </c>
      <c r="G33" s="43" t="s">
        <v>14</v>
      </c>
      <c r="H33" s="43" t="s">
        <v>11</v>
      </c>
      <c r="I33" s="43" t="s">
        <v>62</v>
      </c>
      <c r="J33" s="44" t="s">
        <v>48</v>
      </c>
    </row>
    <row r="34" spans="2:18" x14ac:dyDescent="0.25">
      <c r="B34" s="14" t="s">
        <v>133</v>
      </c>
      <c r="C34" s="23"/>
      <c r="D34" s="45"/>
      <c r="E34" s="46"/>
      <c r="F34" s="43"/>
      <c r="G34" s="43"/>
      <c r="H34" s="43"/>
      <c r="I34" s="43"/>
      <c r="J34" s="43"/>
      <c r="K34" s="47"/>
      <c r="L34" s="47"/>
    </row>
    <row r="36" spans="2:18" x14ac:dyDescent="0.25">
      <c r="B36" s="13" t="s">
        <v>63</v>
      </c>
    </row>
    <row r="37" spans="2:18" ht="45" x14ac:dyDescent="0.25">
      <c r="B37" s="48" t="s">
        <v>64</v>
      </c>
      <c r="C37" s="133" t="s">
        <v>65</v>
      </c>
      <c r="D37" s="131"/>
      <c r="E37" s="131"/>
      <c r="F37" s="132"/>
      <c r="G37" s="133" t="s">
        <v>66</v>
      </c>
      <c r="H37" s="132"/>
      <c r="I37" s="48" t="s">
        <v>67</v>
      </c>
      <c r="J37" s="133" t="s">
        <v>68</v>
      </c>
      <c r="K37" s="132"/>
      <c r="L37" s="133" t="s">
        <v>69</v>
      </c>
      <c r="M37" s="132"/>
      <c r="N37" s="133" t="s">
        <v>70</v>
      </c>
      <c r="O37" s="132"/>
      <c r="P37" s="48" t="s">
        <v>71</v>
      </c>
      <c r="Q37" s="48" t="s">
        <v>72</v>
      </c>
      <c r="R37" s="48" t="s">
        <v>73</v>
      </c>
    </row>
    <row r="38" spans="2:18" ht="339.75" customHeight="1" x14ac:dyDescent="0.25">
      <c r="B38" s="113" t="s">
        <v>144</v>
      </c>
      <c r="C38" s="137" t="s">
        <v>145</v>
      </c>
      <c r="D38" s="138"/>
      <c r="E38" s="138"/>
      <c r="F38" s="139"/>
      <c r="G38" s="150">
        <v>40179</v>
      </c>
      <c r="H38" s="139"/>
      <c r="I38" s="117" t="s">
        <v>121</v>
      </c>
      <c r="J38" s="142" t="s">
        <v>146</v>
      </c>
      <c r="K38" s="143"/>
      <c r="L38" s="137" t="s">
        <v>147</v>
      </c>
      <c r="M38" s="139"/>
      <c r="N38" s="137" t="s">
        <v>148</v>
      </c>
      <c r="O38" s="139"/>
      <c r="P38" s="106" t="s">
        <v>149</v>
      </c>
      <c r="Q38" s="117" t="s">
        <v>125</v>
      </c>
      <c r="R38" s="107"/>
    </row>
    <row r="39" spans="2:18" x14ac:dyDescent="0.25">
      <c r="B39" s="51"/>
      <c r="C39" s="52"/>
      <c r="D39" s="52"/>
      <c r="E39" s="52"/>
      <c r="F39" s="52"/>
      <c r="G39" s="53"/>
      <c r="H39" s="52"/>
      <c r="I39" s="54"/>
      <c r="J39" s="54"/>
      <c r="K39" s="54"/>
      <c r="L39" s="52"/>
      <c r="M39" s="52"/>
      <c r="N39" s="52"/>
      <c r="O39" s="52"/>
      <c r="P39" s="53"/>
      <c r="Q39" s="54"/>
    </row>
    <row r="40" spans="2:18" x14ac:dyDescent="0.25">
      <c r="B40" s="55" t="s">
        <v>74</v>
      </c>
      <c r="C40" s="52"/>
      <c r="D40" s="52"/>
      <c r="E40" s="52"/>
      <c r="F40" s="52"/>
      <c r="G40" s="53"/>
      <c r="H40" s="52"/>
      <c r="I40" s="54"/>
      <c r="J40" s="54"/>
      <c r="K40" s="54"/>
      <c r="L40" s="52"/>
      <c r="M40" s="52"/>
      <c r="N40" s="52"/>
      <c r="O40" s="52"/>
      <c r="P40" s="53"/>
      <c r="Q40" s="54"/>
    </row>
    <row r="41" spans="2:18" x14ac:dyDescent="0.25">
      <c r="B41" s="83" t="s">
        <v>126</v>
      </c>
      <c r="C41" s="123" t="s">
        <v>75</v>
      </c>
      <c r="D41" s="123"/>
      <c r="E41" s="123"/>
      <c r="F41" s="123"/>
      <c r="G41" s="123"/>
      <c r="H41" s="123"/>
      <c r="I41" s="123"/>
      <c r="J41" s="123"/>
      <c r="K41" s="123"/>
      <c r="L41" s="123"/>
      <c r="M41" s="124"/>
    </row>
    <row r="43" spans="2:18" x14ac:dyDescent="0.25">
      <c r="B43" s="8" t="s">
        <v>76</v>
      </c>
    </row>
    <row r="44" spans="2:18" x14ac:dyDescent="0.25">
      <c r="B44" s="23" t="s">
        <v>64</v>
      </c>
      <c r="C44" s="23" t="s">
        <v>77</v>
      </c>
      <c r="D44" s="23" t="s">
        <v>78</v>
      </c>
      <c r="E44" s="126" t="s">
        <v>65</v>
      </c>
      <c r="F44" s="126"/>
      <c r="G44" s="126"/>
      <c r="H44" s="126"/>
      <c r="I44" s="126" t="s">
        <v>79</v>
      </c>
      <c r="J44" s="126"/>
      <c r="K44" s="126"/>
      <c r="L44" s="126"/>
      <c r="M44" s="126"/>
    </row>
    <row r="45" spans="2:18" x14ac:dyDescent="0.25">
      <c r="B45" s="14" t="s">
        <v>151</v>
      </c>
      <c r="C45" s="23"/>
      <c r="D45" s="23"/>
      <c r="E45" s="122"/>
      <c r="F45" s="123"/>
      <c r="G45" s="123"/>
      <c r="H45" s="124"/>
      <c r="I45" s="122"/>
      <c r="J45" s="123"/>
      <c r="K45" s="123"/>
      <c r="L45" s="123"/>
      <c r="M45" s="124"/>
    </row>
    <row r="47" spans="2:18" x14ac:dyDescent="0.25">
      <c r="B47" s="8" t="s">
        <v>80</v>
      </c>
    </row>
    <row r="48" spans="2:18" x14ac:dyDescent="0.25">
      <c r="B48" s="23" t="s">
        <v>81</v>
      </c>
      <c r="C48" s="23" t="s">
        <v>82</v>
      </c>
      <c r="D48" s="126" t="s">
        <v>83</v>
      </c>
      <c r="E48" s="126"/>
      <c r="F48" s="126"/>
      <c r="G48" s="126"/>
      <c r="H48" s="126" t="s">
        <v>84</v>
      </c>
      <c r="I48" s="126"/>
      <c r="J48" s="126"/>
      <c r="K48" s="126" t="s">
        <v>85</v>
      </c>
      <c r="L48" s="126"/>
      <c r="M48" s="126"/>
      <c r="N48" s="126"/>
      <c r="O48" s="126"/>
      <c r="P48" s="23" t="s">
        <v>86</v>
      </c>
    </row>
    <row r="49" spans="2:16" ht="48.75" customHeight="1" x14ac:dyDescent="0.25">
      <c r="B49" s="92" t="s">
        <v>152</v>
      </c>
      <c r="C49" s="107" t="s">
        <v>153</v>
      </c>
      <c r="D49" s="154" t="s">
        <v>154</v>
      </c>
      <c r="E49" s="155"/>
      <c r="F49" s="155"/>
      <c r="G49" s="156"/>
      <c r="H49" s="157" t="s">
        <v>155</v>
      </c>
      <c r="I49" s="158"/>
      <c r="J49" s="159"/>
      <c r="K49" s="157" t="s">
        <v>156</v>
      </c>
      <c r="L49" s="158"/>
      <c r="M49" s="158"/>
      <c r="N49" s="158"/>
      <c r="O49" s="159"/>
      <c r="P49" s="107" t="s">
        <v>157</v>
      </c>
    </row>
    <row r="51" spans="2:16" x14ac:dyDescent="0.25">
      <c r="B51" s="8" t="s">
        <v>87</v>
      </c>
    </row>
    <row r="52" spans="2:16" x14ac:dyDescent="0.25">
      <c r="B52" s="23" t="s">
        <v>81</v>
      </c>
      <c r="C52" s="23" t="s">
        <v>82</v>
      </c>
      <c r="D52" s="126" t="s">
        <v>83</v>
      </c>
      <c r="E52" s="126"/>
      <c r="F52" s="126"/>
      <c r="G52" s="126"/>
      <c r="H52" s="126" t="s">
        <v>88</v>
      </c>
      <c r="I52" s="126"/>
      <c r="J52" s="126"/>
      <c r="K52" s="126"/>
      <c r="L52" s="122" t="s">
        <v>89</v>
      </c>
      <c r="M52" s="123"/>
      <c r="N52" s="123"/>
      <c r="O52" s="124"/>
      <c r="P52" s="23" t="s">
        <v>86</v>
      </c>
    </row>
    <row r="53" spans="2:16" ht="99.75" customHeight="1" x14ac:dyDescent="0.25">
      <c r="B53" s="92" t="s">
        <v>158</v>
      </c>
      <c r="C53" s="107" t="s">
        <v>159</v>
      </c>
      <c r="D53" s="154" t="s">
        <v>160</v>
      </c>
      <c r="E53" s="155"/>
      <c r="F53" s="155"/>
      <c r="G53" s="156"/>
      <c r="H53" s="149" t="s">
        <v>141</v>
      </c>
      <c r="I53" s="149"/>
      <c r="J53" s="149"/>
      <c r="K53" s="149"/>
      <c r="L53" s="149" t="s">
        <v>161</v>
      </c>
      <c r="M53" s="149"/>
      <c r="N53" s="149"/>
      <c r="O53" s="149"/>
      <c r="P53" s="107" t="s">
        <v>157</v>
      </c>
    </row>
    <row r="55" spans="2:16" x14ac:dyDescent="0.25">
      <c r="B55" s="8" t="s">
        <v>90</v>
      </c>
    </row>
    <row r="56" spans="2:16" x14ac:dyDescent="0.25">
      <c r="B56" s="23" t="s">
        <v>91</v>
      </c>
      <c r="C56" s="23" t="s">
        <v>92</v>
      </c>
      <c r="D56" s="126" t="s">
        <v>93</v>
      </c>
      <c r="E56" s="126"/>
      <c r="F56" s="126"/>
      <c r="G56" s="126"/>
    </row>
    <row r="57" spans="2:16" ht="188.25" customHeight="1" x14ac:dyDescent="0.25">
      <c r="B57" s="107" t="s">
        <v>162</v>
      </c>
      <c r="C57" s="107" t="s">
        <v>131</v>
      </c>
      <c r="D57" s="148" t="s">
        <v>231</v>
      </c>
      <c r="E57" s="149"/>
      <c r="F57" s="149"/>
      <c r="G57" s="149"/>
    </row>
    <row r="59" spans="2:16" x14ac:dyDescent="0.25">
      <c r="B59" s="8" t="s">
        <v>94</v>
      </c>
    </row>
    <row r="60" spans="2:16" x14ac:dyDescent="0.25">
      <c r="B60" s="145" t="s">
        <v>218</v>
      </c>
      <c r="C60" s="146"/>
      <c r="D60" s="146"/>
      <c r="E60" s="146"/>
      <c r="F60" s="146"/>
      <c r="G60" s="146"/>
      <c r="H60" s="146"/>
      <c r="I60" s="146"/>
      <c r="J60" s="146"/>
      <c r="K60" s="146"/>
      <c r="L60" s="146"/>
      <c r="M60" s="147"/>
    </row>
    <row r="62" spans="2:16" x14ac:dyDescent="0.25">
      <c r="B62" s="8" t="s">
        <v>95</v>
      </c>
    </row>
    <row r="63" spans="2:16" ht="36" customHeight="1" x14ac:dyDescent="0.25">
      <c r="B63" s="151" t="s">
        <v>219</v>
      </c>
      <c r="C63" s="152"/>
      <c r="D63" s="152"/>
      <c r="E63" s="152"/>
      <c r="F63" s="152"/>
      <c r="G63" s="152"/>
      <c r="H63" s="152"/>
      <c r="I63" s="152"/>
      <c r="J63" s="152"/>
      <c r="K63" s="152"/>
      <c r="L63" s="152"/>
      <c r="M63" s="153"/>
    </row>
    <row r="65" spans="2:13" x14ac:dyDescent="0.25">
      <c r="B65" s="8" t="s">
        <v>96</v>
      </c>
    </row>
    <row r="66" spans="2:13" x14ac:dyDescent="0.25">
      <c r="B66" s="145" t="s">
        <v>116</v>
      </c>
      <c r="C66" s="146"/>
      <c r="D66" s="146"/>
      <c r="E66" s="146"/>
      <c r="F66" s="146"/>
      <c r="G66" s="146"/>
      <c r="H66" s="146"/>
      <c r="I66" s="146"/>
      <c r="J66" s="146"/>
      <c r="K66" s="146"/>
      <c r="L66" s="146"/>
      <c r="M66" s="147"/>
    </row>
    <row r="68" spans="2:13" x14ac:dyDescent="0.25">
      <c r="B68" s="8" t="s">
        <v>97</v>
      </c>
    </row>
    <row r="69" spans="2:13" x14ac:dyDescent="0.25">
      <c r="B69" s="145" t="s">
        <v>116</v>
      </c>
      <c r="C69" s="146"/>
      <c r="D69" s="146"/>
      <c r="E69" s="146"/>
      <c r="F69" s="146"/>
      <c r="G69" s="146"/>
      <c r="H69" s="146"/>
      <c r="I69" s="146"/>
      <c r="J69" s="146"/>
      <c r="K69" s="146"/>
      <c r="L69" s="146"/>
      <c r="M69" s="147"/>
    </row>
    <row r="71" spans="2:13" x14ac:dyDescent="0.25">
      <c r="B71" s="8" t="s">
        <v>98</v>
      </c>
    </row>
    <row r="72" spans="2:13" x14ac:dyDescent="0.25">
      <c r="B72" s="145" t="s">
        <v>116</v>
      </c>
      <c r="C72" s="146"/>
      <c r="D72" s="146"/>
      <c r="E72" s="146"/>
      <c r="F72" s="146"/>
      <c r="G72" s="146"/>
      <c r="H72" s="146"/>
      <c r="I72" s="146"/>
      <c r="J72" s="146"/>
      <c r="K72" s="146"/>
      <c r="L72" s="146"/>
      <c r="M72" s="147"/>
    </row>
    <row r="74" spans="2:13" x14ac:dyDescent="0.25">
      <c r="B74" s="8" t="s">
        <v>100</v>
      </c>
    </row>
    <row r="75" spans="2:13" x14ac:dyDescent="0.25">
      <c r="B75" s="56" t="s">
        <v>101</v>
      </c>
      <c r="C75" s="122" t="s">
        <v>43</v>
      </c>
      <c r="D75" s="123"/>
      <c r="E75" s="123"/>
      <c r="F75" s="123"/>
      <c r="G75" s="123"/>
      <c r="H75" s="123"/>
      <c r="I75" s="123"/>
      <c r="J75" s="123"/>
      <c r="K75" s="123"/>
      <c r="L75" s="123"/>
      <c r="M75" s="124"/>
    </row>
    <row r="76" spans="2:13" x14ac:dyDescent="0.25">
      <c r="B76" s="89" t="s">
        <v>99</v>
      </c>
      <c r="C76" s="122"/>
      <c r="D76" s="123"/>
      <c r="E76" s="123"/>
      <c r="F76" s="123"/>
      <c r="G76" s="123"/>
      <c r="H76" s="123"/>
      <c r="I76" s="123"/>
      <c r="J76" s="123"/>
      <c r="K76" s="123"/>
      <c r="L76" s="123"/>
      <c r="M76" s="124"/>
    </row>
    <row r="78" spans="2:13" x14ac:dyDescent="0.25">
      <c r="B78" s="8" t="s">
        <v>102</v>
      </c>
    </row>
    <row r="79" spans="2:13" x14ac:dyDescent="0.25">
      <c r="B79" s="56" t="s">
        <v>101</v>
      </c>
      <c r="C79" s="122" t="s">
        <v>43</v>
      </c>
      <c r="D79" s="123"/>
      <c r="E79" s="123"/>
      <c r="F79" s="123"/>
      <c r="G79" s="123"/>
      <c r="H79" s="123"/>
      <c r="I79" s="123"/>
      <c r="J79" s="123"/>
      <c r="K79" s="123"/>
      <c r="L79" s="123"/>
      <c r="M79" s="124"/>
    </row>
    <row r="80" spans="2:13" x14ac:dyDescent="0.25">
      <c r="B80" s="89" t="s">
        <v>99</v>
      </c>
      <c r="C80" s="122"/>
      <c r="D80" s="123"/>
      <c r="E80" s="123"/>
      <c r="F80" s="123"/>
      <c r="G80" s="123"/>
      <c r="H80" s="123"/>
      <c r="I80" s="123"/>
      <c r="J80" s="123"/>
      <c r="K80" s="123"/>
      <c r="L80" s="123"/>
      <c r="M80" s="124"/>
    </row>
    <row r="82" spans="2:13" x14ac:dyDescent="0.25">
      <c r="B82" s="8" t="s">
        <v>103</v>
      </c>
    </row>
    <row r="83" spans="2:13" x14ac:dyDescent="0.25">
      <c r="B83" s="56" t="s">
        <v>101</v>
      </c>
      <c r="C83" s="122" t="s">
        <v>43</v>
      </c>
      <c r="D83" s="123"/>
      <c r="E83" s="123"/>
      <c r="F83" s="123"/>
      <c r="G83" s="123"/>
      <c r="H83" s="123"/>
      <c r="I83" s="123"/>
      <c r="J83" s="123"/>
      <c r="K83" s="123"/>
      <c r="L83" s="123"/>
      <c r="M83" s="124"/>
    </row>
    <row r="84" spans="2:13" x14ac:dyDescent="0.25">
      <c r="B84" s="89" t="s">
        <v>99</v>
      </c>
      <c r="C84" s="122"/>
      <c r="D84" s="123"/>
      <c r="E84" s="123"/>
      <c r="F84" s="123"/>
      <c r="G84" s="123"/>
      <c r="H84" s="123"/>
      <c r="I84" s="123"/>
      <c r="J84" s="123"/>
      <c r="K84" s="123"/>
      <c r="L84" s="123"/>
      <c r="M84" s="124"/>
    </row>
  </sheetData>
  <mergeCells count="41">
    <mergeCell ref="N37:O37"/>
    <mergeCell ref="C41:M41"/>
    <mergeCell ref="D12:F12"/>
    <mergeCell ref="C37:F37"/>
    <mergeCell ref="G37:H37"/>
    <mergeCell ref="J37:K37"/>
    <mergeCell ref="L37:M37"/>
    <mergeCell ref="C38:F38"/>
    <mergeCell ref="G38:H38"/>
    <mergeCell ref="J38:K38"/>
    <mergeCell ref="L38:M38"/>
    <mergeCell ref="N38:O38"/>
    <mergeCell ref="E44:H44"/>
    <mergeCell ref="I44:M44"/>
    <mergeCell ref="E45:H45"/>
    <mergeCell ref="I45:M45"/>
    <mergeCell ref="D48:G48"/>
    <mergeCell ref="H48:J48"/>
    <mergeCell ref="K48:O48"/>
    <mergeCell ref="B60:M60"/>
    <mergeCell ref="D49:G49"/>
    <mergeCell ref="H49:J49"/>
    <mergeCell ref="K49:O49"/>
    <mergeCell ref="D52:G52"/>
    <mergeCell ref="H52:K52"/>
    <mergeCell ref="L52:O52"/>
    <mergeCell ref="D53:G53"/>
    <mergeCell ref="H53:K53"/>
    <mergeCell ref="L53:O53"/>
    <mergeCell ref="D56:G56"/>
    <mergeCell ref="D57:G57"/>
    <mergeCell ref="C79:M79"/>
    <mergeCell ref="C80:M80"/>
    <mergeCell ref="C83:M83"/>
    <mergeCell ref="C84:M84"/>
    <mergeCell ref="B63:M63"/>
    <mergeCell ref="B66:M66"/>
    <mergeCell ref="B69:M69"/>
    <mergeCell ref="B72:M72"/>
    <mergeCell ref="C75:M75"/>
    <mergeCell ref="C76:M76"/>
  </mergeCells>
  <dataValidations count="4">
    <dataValidation type="list" allowBlank="1" showInputMessage="1" showErrorMessage="1" sqref="C57">
      <formula1>"Scheduled, Triggered, Immediate Triggered, Re-visit, Focus Group"</formula1>
    </dataValidation>
    <dataValidation type="list" allowBlank="1" showInputMessage="1" showErrorMessage="1" sqref="D45">
      <formula1>"Patient Safety, Clinical Supervision, Educational Supervision, Education / Training, Educational Resources / Capacity, Study Leave, Bullying / Undermining, Contract of Employment / Rota Issues, Other"</formula1>
    </dataValidation>
    <dataValidation type="list" allowBlank="1" showInputMessage="1" showErrorMessage="1" sqref="C53 C49">
      <formula1>"F1, F2, CT1, CT2, CT3, ST1, ST2, ST3, ST4, ST5, ST6, ST7, ST8, LAT1, LAT2, LAT3, LAT4, LAT5, LAT6, LAT7, LAT8"</formula1>
    </dataValidation>
    <dataValidation type="list" allowBlank="1" showInputMessage="1" showErrorMessage="1" sqref="C45">
      <formula1>"Trainee, Educational Supervisor, Clinical Supervisor, FPD, TPD, DME, MD, PGD, APGD, Other Deanery Staff, Other"</formula1>
    </dataValidation>
  </dataValidations>
  <pageMargins left="0.11811023622047245" right="0.11811023622047245" top="0.19685039370078741" bottom="0.15748031496062992" header="0.31496062992125984" footer="0.31496062992125984"/>
  <pageSetup paperSize="8"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1:V84"/>
  <sheetViews>
    <sheetView topLeftCell="A25" workbookViewId="0">
      <selection activeCell="Q38" sqref="Q38"/>
    </sheetView>
  </sheetViews>
  <sheetFormatPr defaultRowHeight="15" x14ac:dyDescent="0.25"/>
  <cols>
    <col min="1" max="1" width="9.140625" style="10"/>
    <col min="2" max="2" width="34" style="10" customWidth="1"/>
    <col min="3" max="3" width="15.7109375" style="10" bestFit="1" customWidth="1"/>
    <col min="4" max="4" width="14.7109375" style="10" customWidth="1"/>
    <col min="5" max="5" width="12.5703125" style="10" customWidth="1"/>
    <col min="6" max="6" width="13.85546875" style="10" customWidth="1"/>
    <col min="7" max="7" width="14.7109375" style="10" customWidth="1"/>
    <col min="8" max="8" width="9.140625" style="10"/>
    <col min="9" max="9" width="13.28515625" style="10" customWidth="1"/>
    <col min="10" max="10" width="13" style="10" customWidth="1"/>
    <col min="11" max="11" width="12.140625" style="10" customWidth="1"/>
    <col min="12" max="15" width="9.140625" style="10"/>
    <col min="16" max="16" width="47.5703125" style="10" customWidth="1"/>
    <col min="17" max="17" width="9.140625" style="10"/>
    <col min="18" max="18" width="26.42578125" style="10" customWidth="1"/>
    <col min="19" max="16384" width="9.140625" style="10"/>
  </cols>
  <sheetData>
    <row r="1" spans="2:19" x14ac:dyDescent="0.25">
      <c r="B1" s="8" t="s">
        <v>43</v>
      </c>
      <c r="C1" s="9"/>
    </row>
    <row r="2" spans="2:19" x14ac:dyDescent="0.25">
      <c r="B2" s="11" t="s">
        <v>2</v>
      </c>
      <c r="C2" s="12" t="s">
        <v>3</v>
      </c>
    </row>
    <row r="3" spans="2:19" ht="60" x14ac:dyDescent="0.25">
      <c r="B3" s="85" t="s">
        <v>174</v>
      </c>
      <c r="C3" s="94"/>
    </row>
    <row r="5" spans="2:19" x14ac:dyDescent="0.25">
      <c r="B5" s="13" t="s">
        <v>44</v>
      </c>
    </row>
    <row r="6" spans="2:19" ht="158.25" x14ac:dyDescent="0.25">
      <c r="B6" s="14" t="s">
        <v>45</v>
      </c>
      <c r="C6" s="14" t="s">
        <v>46</v>
      </c>
      <c r="D6" s="15" t="s">
        <v>10</v>
      </c>
      <c r="E6" s="15" t="s">
        <v>11</v>
      </c>
      <c r="F6" s="15" t="s">
        <v>12</v>
      </c>
      <c r="G6" s="16" t="s">
        <v>13</v>
      </c>
      <c r="H6" s="15" t="s">
        <v>14</v>
      </c>
      <c r="I6" s="15" t="s">
        <v>15</v>
      </c>
      <c r="J6" s="15" t="s">
        <v>16</v>
      </c>
      <c r="K6" s="16" t="s">
        <v>17</v>
      </c>
      <c r="L6" s="15" t="s">
        <v>18</v>
      </c>
      <c r="M6" s="15" t="s">
        <v>47</v>
      </c>
      <c r="N6" s="15" t="s">
        <v>20</v>
      </c>
      <c r="O6" s="15" t="s">
        <v>21</v>
      </c>
      <c r="P6" s="15" t="s">
        <v>22</v>
      </c>
      <c r="Q6" s="15" t="s">
        <v>23</v>
      </c>
      <c r="R6" s="16" t="s">
        <v>48</v>
      </c>
    </row>
    <row r="7" spans="2:19" x14ac:dyDescent="0.25">
      <c r="B7" s="17" t="s">
        <v>49</v>
      </c>
      <c r="C7" s="18"/>
      <c r="D7" s="19"/>
      <c r="E7" s="19"/>
      <c r="F7" s="19"/>
      <c r="G7" s="19"/>
      <c r="H7" s="19"/>
      <c r="I7" s="19"/>
      <c r="J7" s="19"/>
      <c r="K7" s="19"/>
      <c r="L7" s="19"/>
      <c r="M7" s="19"/>
      <c r="N7" s="19"/>
      <c r="O7" s="19"/>
      <c r="P7" s="20"/>
      <c r="Q7" s="21"/>
      <c r="R7" s="22"/>
    </row>
    <row r="8" spans="2:19" x14ac:dyDescent="0.25">
      <c r="B8" s="116" t="s">
        <v>230</v>
      </c>
      <c r="C8" s="57" t="s">
        <v>104</v>
      </c>
      <c r="D8" s="59" t="s">
        <v>105</v>
      </c>
      <c r="E8" s="59" t="s">
        <v>105</v>
      </c>
      <c r="F8" s="59"/>
      <c r="G8" s="59" t="s">
        <v>105</v>
      </c>
      <c r="H8" s="59" t="s">
        <v>105</v>
      </c>
      <c r="I8" s="59" t="s">
        <v>105</v>
      </c>
      <c r="J8" s="59"/>
      <c r="K8" s="59" t="s">
        <v>105</v>
      </c>
      <c r="L8" s="59" t="s">
        <v>105</v>
      </c>
      <c r="M8" s="59" t="s">
        <v>105</v>
      </c>
      <c r="N8" s="59" t="s">
        <v>105</v>
      </c>
      <c r="O8" s="59" t="s">
        <v>105</v>
      </c>
      <c r="P8" s="67" t="s">
        <v>105</v>
      </c>
      <c r="Q8" s="59" t="s">
        <v>105</v>
      </c>
      <c r="R8" s="61">
        <v>47</v>
      </c>
    </row>
    <row r="9" spans="2:19" x14ac:dyDescent="0.25">
      <c r="B9" s="24"/>
      <c r="C9" s="25"/>
      <c r="D9" s="25"/>
      <c r="E9" s="25"/>
      <c r="F9" s="25"/>
      <c r="G9" s="25"/>
      <c r="H9" s="25"/>
      <c r="I9" s="25"/>
      <c r="J9" s="25"/>
      <c r="K9" s="25"/>
      <c r="L9" s="25"/>
      <c r="M9" s="25"/>
      <c r="N9" s="25"/>
      <c r="O9" s="25"/>
      <c r="P9" s="26"/>
      <c r="Q9" s="25"/>
      <c r="R9" s="27"/>
      <c r="S9" s="21"/>
    </row>
    <row r="10" spans="2:19" x14ac:dyDescent="0.25">
      <c r="Q10" s="21"/>
      <c r="R10" s="21"/>
      <c r="S10" s="21"/>
    </row>
    <row r="11" spans="2:19" x14ac:dyDescent="0.25">
      <c r="B11" s="13" t="s">
        <v>50</v>
      </c>
    </row>
    <row r="12" spans="2:19" x14ac:dyDescent="0.25">
      <c r="B12" s="28"/>
      <c r="C12" s="29"/>
      <c r="D12" s="134" t="s">
        <v>51</v>
      </c>
      <c r="E12" s="135"/>
      <c r="F12" s="136"/>
      <c r="G12" s="30"/>
      <c r="H12" s="30"/>
    </row>
    <row r="13" spans="2:19" ht="30" x14ac:dyDescent="0.25">
      <c r="B13" s="31" t="s">
        <v>52</v>
      </c>
      <c r="C13" s="31" t="s">
        <v>53</v>
      </c>
      <c r="D13" s="32">
        <v>2013</v>
      </c>
      <c r="E13" s="32">
        <v>2014</v>
      </c>
      <c r="F13" s="32">
        <v>2015</v>
      </c>
      <c r="H13" s="81" t="s">
        <v>54</v>
      </c>
      <c r="I13" s="81" t="s">
        <v>55</v>
      </c>
      <c r="J13" s="81" t="s">
        <v>56</v>
      </c>
    </row>
    <row r="14" spans="2:19" ht="45" x14ac:dyDescent="0.25">
      <c r="B14" s="116" t="s">
        <v>230</v>
      </c>
      <c r="C14" s="80" t="s">
        <v>19</v>
      </c>
      <c r="D14" s="63" t="s">
        <v>108</v>
      </c>
      <c r="E14" s="63" t="s">
        <v>108</v>
      </c>
      <c r="F14" s="63" t="s">
        <v>108</v>
      </c>
      <c r="H14" s="34">
        <v>2</v>
      </c>
      <c r="I14" s="34">
        <v>0</v>
      </c>
      <c r="J14" s="34">
        <v>0</v>
      </c>
    </row>
    <row r="15" spans="2:19" ht="30" x14ac:dyDescent="0.25">
      <c r="B15" s="116" t="s">
        <v>230</v>
      </c>
      <c r="C15" s="80" t="s">
        <v>15</v>
      </c>
      <c r="D15" s="63" t="s">
        <v>108</v>
      </c>
      <c r="E15" s="63" t="s">
        <v>108</v>
      </c>
      <c r="F15" s="63" t="s">
        <v>108</v>
      </c>
      <c r="H15" s="34">
        <v>6</v>
      </c>
      <c r="I15" s="34">
        <v>0</v>
      </c>
      <c r="J15" s="34">
        <v>0</v>
      </c>
    </row>
    <row r="16" spans="2:19" ht="30" x14ac:dyDescent="0.25">
      <c r="B16" s="116" t="s">
        <v>230</v>
      </c>
      <c r="C16" s="80" t="s">
        <v>11</v>
      </c>
      <c r="D16" s="63" t="s">
        <v>108</v>
      </c>
      <c r="E16" s="63" t="s">
        <v>108</v>
      </c>
      <c r="F16" s="63" t="s">
        <v>108</v>
      </c>
      <c r="H16" s="34">
        <v>8</v>
      </c>
      <c r="I16" s="34">
        <v>0</v>
      </c>
      <c r="J16" s="34">
        <v>0</v>
      </c>
    </row>
    <row r="17" spans="2:22" ht="45" x14ac:dyDescent="0.25">
      <c r="B17" s="116" t="s">
        <v>230</v>
      </c>
      <c r="C17" s="80" t="s">
        <v>12</v>
      </c>
      <c r="D17" s="65"/>
      <c r="E17" s="65"/>
      <c r="F17" s="63" t="s">
        <v>108</v>
      </c>
      <c r="H17" s="34">
        <v>8</v>
      </c>
      <c r="I17" s="34">
        <v>0</v>
      </c>
      <c r="J17" s="34">
        <v>0</v>
      </c>
    </row>
    <row r="18" spans="2:22" ht="30" x14ac:dyDescent="0.25">
      <c r="B18" s="116" t="s">
        <v>230</v>
      </c>
      <c r="C18" s="80" t="s">
        <v>18</v>
      </c>
      <c r="D18" s="63" t="s">
        <v>108</v>
      </c>
      <c r="E18" s="63" t="s">
        <v>108</v>
      </c>
      <c r="F18" s="63" t="s">
        <v>108</v>
      </c>
      <c r="H18" s="34">
        <v>4</v>
      </c>
      <c r="I18" s="34">
        <v>0</v>
      </c>
      <c r="J18" s="34">
        <v>0</v>
      </c>
      <c r="K18" s="37"/>
      <c r="L18" s="38"/>
      <c r="M18" s="37"/>
      <c r="N18" s="37"/>
      <c r="O18" s="37"/>
      <c r="P18" s="38"/>
      <c r="Q18" s="37"/>
      <c r="R18" s="37"/>
      <c r="S18" s="37"/>
      <c r="T18" s="37"/>
      <c r="U18" s="37"/>
      <c r="V18" s="37"/>
    </row>
    <row r="19" spans="2:22" x14ac:dyDescent="0.25">
      <c r="B19" s="116" t="s">
        <v>230</v>
      </c>
      <c r="C19" s="80" t="s">
        <v>20</v>
      </c>
      <c r="D19" s="63" t="s">
        <v>108</v>
      </c>
      <c r="E19" s="63" t="s">
        <v>108</v>
      </c>
      <c r="F19" s="63" t="s">
        <v>108</v>
      </c>
      <c r="H19" s="34">
        <v>4</v>
      </c>
      <c r="I19" s="34">
        <v>0</v>
      </c>
      <c r="J19" s="34">
        <v>0</v>
      </c>
    </row>
    <row r="20" spans="2:22" x14ac:dyDescent="0.25">
      <c r="B20" s="116" t="s">
        <v>230</v>
      </c>
      <c r="C20" s="80" t="s">
        <v>13</v>
      </c>
      <c r="D20" s="63" t="s">
        <v>108</v>
      </c>
      <c r="E20" s="63" t="s">
        <v>108</v>
      </c>
      <c r="F20" s="63" t="s">
        <v>108</v>
      </c>
      <c r="H20" s="34">
        <v>4</v>
      </c>
      <c r="I20" s="34">
        <v>0</v>
      </c>
      <c r="J20" s="34">
        <v>0</v>
      </c>
    </row>
    <row r="21" spans="2:22" x14ac:dyDescent="0.25">
      <c r="B21" s="116" t="s">
        <v>230</v>
      </c>
      <c r="C21" s="80" t="s">
        <v>14</v>
      </c>
      <c r="D21" s="63" t="s">
        <v>108</v>
      </c>
      <c r="E21" s="63" t="s">
        <v>108</v>
      </c>
      <c r="F21" s="63" t="s">
        <v>108</v>
      </c>
      <c r="H21" s="34">
        <v>4</v>
      </c>
      <c r="I21" s="34">
        <v>0</v>
      </c>
      <c r="J21" s="34">
        <v>0</v>
      </c>
    </row>
    <row r="22" spans="2:22" x14ac:dyDescent="0.25">
      <c r="B22" s="116" t="s">
        <v>230</v>
      </c>
      <c r="C22" s="80" t="s">
        <v>21</v>
      </c>
      <c r="D22" s="63" t="s">
        <v>108</v>
      </c>
      <c r="E22" s="63" t="s">
        <v>108</v>
      </c>
      <c r="F22" s="63" t="s">
        <v>108</v>
      </c>
      <c r="H22" s="34">
        <v>2</v>
      </c>
      <c r="I22" s="34">
        <v>0</v>
      </c>
      <c r="J22" s="34">
        <v>0</v>
      </c>
    </row>
    <row r="23" spans="2:22" ht="30" x14ac:dyDescent="0.25">
      <c r="B23" s="116" t="s">
        <v>230</v>
      </c>
      <c r="C23" s="80" t="s">
        <v>10</v>
      </c>
      <c r="D23" s="63" t="s">
        <v>108</v>
      </c>
      <c r="E23" s="63" t="s">
        <v>108</v>
      </c>
      <c r="F23" s="63" t="s">
        <v>108</v>
      </c>
      <c r="H23" s="34">
        <v>6</v>
      </c>
      <c r="I23" s="34">
        <v>0</v>
      </c>
      <c r="J23" s="34">
        <v>0</v>
      </c>
    </row>
    <row r="24" spans="2:22" ht="30" x14ac:dyDescent="0.25">
      <c r="B24" s="116" t="s">
        <v>230</v>
      </c>
      <c r="C24" s="80" t="s">
        <v>22</v>
      </c>
      <c r="D24" s="63" t="s">
        <v>108</v>
      </c>
      <c r="E24" s="68" t="s">
        <v>111</v>
      </c>
      <c r="F24" s="68" t="s">
        <v>111</v>
      </c>
      <c r="H24" s="34">
        <v>2</v>
      </c>
      <c r="I24" s="34">
        <v>0</v>
      </c>
      <c r="J24" s="34">
        <v>0</v>
      </c>
    </row>
    <row r="25" spans="2:22" x14ac:dyDescent="0.25">
      <c r="B25" s="116" t="s">
        <v>230</v>
      </c>
      <c r="C25" s="80" t="s">
        <v>23</v>
      </c>
      <c r="D25" s="63" t="s">
        <v>108</v>
      </c>
      <c r="E25" s="63" t="s">
        <v>108</v>
      </c>
      <c r="F25" s="63" t="s">
        <v>108</v>
      </c>
      <c r="H25" s="34">
        <v>2</v>
      </c>
      <c r="I25" s="34">
        <v>0</v>
      </c>
      <c r="J25" s="34">
        <v>0</v>
      </c>
    </row>
    <row r="26" spans="2:22" ht="30" x14ac:dyDescent="0.25">
      <c r="B26" s="116" t="s">
        <v>230</v>
      </c>
      <c r="C26" s="80" t="s">
        <v>16</v>
      </c>
      <c r="D26" s="65"/>
      <c r="E26" s="65"/>
      <c r="F26" s="63" t="s">
        <v>108</v>
      </c>
      <c r="H26" s="34">
        <v>8</v>
      </c>
      <c r="I26" s="34">
        <v>0</v>
      </c>
      <c r="J26" s="34">
        <v>0</v>
      </c>
    </row>
    <row r="27" spans="2:22" x14ac:dyDescent="0.25">
      <c r="B27" s="116" t="s">
        <v>230</v>
      </c>
      <c r="C27" s="80" t="s">
        <v>17</v>
      </c>
      <c r="D27" s="63" t="s">
        <v>108</v>
      </c>
      <c r="E27" s="63" t="s">
        <v>108</v>
      </c>
      <c r="F27" s="63" t="s">
        <v>108</v>
      </c>
      <c r="H27" s="34">
        <v>4</v>
      </c>
      <c r="I27" s="34">
        <v>0</v>
      </c>
      <c r="J27" s="34">
        <v>0</v>
      </c>
    </row>
    <row r="28" spans="2:22" x14ac:dyDescent="0.25">
      <c r="B28" s="35"/>
      <c r="C28" s="36"/>
      <c r="D28" s="39"/>
      <c r="E28" s="40"/>
      <c r="F28" s="33"/>
      <c r="H28" s="34"/>
      <c r="I28" s="34"/>
      <c r="J28" s="34"/>
    </row>
    <row r="29" spans="2:22" x14ac:dyDescent="0.25">
      <c r="B29" s="35"/>
      <c r="C29" s="36"/>
      <c r="D29" s="39"/>
      <c r="E29" s="40"/>
      <c r="F29" s="33"/>
      <c r="H29" s="34"/>
      <c r="I29" s="34"/>
      <c r="J29" s="34"/>
    </row>
    <row r="30" spans="2:22" x14ac:dyDescent="0.25">
      <c r="B30" s="41"/>
      <c r="C30" s="36"/>
      <c r="D30" s="33" t="s">
        <v>25</v>
      </c>
      <c r="E30" s="33" t="s">
        <v>25</v>
      </c>
      <c r="F30" s="33" t="s">
        <v>25</v>
      </c>
      <c r="H30" s="34"/>
      <c r="I30" s="42" t="s">
        <v>57</v>
      </c>
      <c r="J30" s="42">
        <f>SUM(J14:J27)</f>
        <v>0</v>
      </c>
    </row>
    <row r="32" spans="2:22" x14ac:dyDescent="0.25">
      <c r="B32" s="8" t="s">
        <v>58</v>
      </c>
    </row>
    <row r="33" spans="2:18" ht="123.75" x14ac:dyDescent="0.25">
      <c r="B33" s="23" t="s">
        <v>46</v>
      </c>
      <c r="C33" s="43" t="s">
        <v>59</v>
      </c>
      <c r="D33" s="43" t="s">
        <v>60</v>
      </c>
      <c r="E33" s="43" t="s">
        <v>13</v>
      </c>
      <c r="F33" s="43" t="s">
        <v>61</v>
      </c>
      <c r="G33" s="43" t="s">
        <v>14</v>
      </c>
      <c r="H33" s="43" t="s">
        <v>11</v>
      </c>
      <c r="I33" s="43" t="s">
        <v>62</v>
      </c>
      <c r="J33" s="44" t="s">
        <v>48</v>
      </c>
    </row>
    <row r="34" spans="2:18" x14ac:dyDescent="0.25">
      <c r="B34" s="14" t="s">
        <v>133</v>
      </c>
      <c r="C34" s="23"/>
      <c r="D34" s="45"/>
      <c r="E34" s="46"/>
      <c r="F34" s="43"/>
      <c r="G34" s="43"/>
      <c r="H34" s="43"/>
      <c r="I34" s="43"/>
      <c r="J34" s="43"/>
      <c r="K34" s="47"/>
      <c r="L34" s="47"/>
    </row>
    <row r="36" spans="2:18" x14ac:dyDescent="0.25">
      <c r="B36" s="13" t="s">
        <v>63</v>
      </c>
    </row>
    <row r="37" spans="2:18" ht="45" x14ac:dyDescent="0.25">
      <c r="B37" s="48" t="s">
        <v>64</v>
      </c>
      <c r="C37" s="133" t="s">
        <v>65</v>
      </c>
      <c r="D37" s="131"/>
      <c r="E37" s="131"/>
      <c r="F37" s="132"/>
      <c r="G37" s="133" t="s">
        <v>66</v>
      </c>
      <c r="H37" s="132"/>
      <c r="I37" s="48" t="s">
        <v>67</v>
      </c>
      <c r="J37" s="133" t="s">
        <v>68</v>
      </c>
      <c r="K37" s="132"/>
      <c r="L37" s="133" t="s">
        <v>69</v>
      </c>
      <c r="M37" s="132"/>
      <c r="N37" s="133" t="s">
        <v>70</v>
      </c>
      <c r="O37" s="132"/>
      <c r="P37" s="48" t="s">
        <v>71</v>
      </c>
      <c r="Q37" s="48" t="s">
        <v>72</v>
      </c>
      <c r="R37" s="48" t="s">
        <v>73</v>
      </c>
    </row>
    <row r="38" spans="2:18" ht="229.5" customHeight="1" x14ac:dyDescent="0.25">
      <c r="B38" s="114" t="s">
        <v>163</v>
      </c>
      <c r="C38" s="137" t="s">
        <v>164</v>
      </c>
      <c r="D38" s="138"/>
      <c r="E38" s="138"/>
      <c r="F38" s="139"/>
      <c r="G38" s="150">
        <v>40179</v>
      </c>
      <c r="H38" s="139"/>
      <c r="I38" s="117" t="s">
        <v>121</v>
      </c>
      <c r="J38" s="142" t="s">
        <v>165</v>
      </c>
      <c r="K38" s="143"/>
      <c r="L38" s="137" t="s">
        <v>166</v>
      </c>
      <c r="M38" s="139"/>
      <c r="N38" s="137" t="s">
        <v>212</v>
      </c>
      <c r="O38" s="139"/>
      <c r="P38" s="106" t="s">
        <v>149</v>
      </c>
      <c r="Q38" s="117" t="s">
        <v>121</v>
      </c>
      <c r="R38" s="107"/>
    </row>
    <row r="39" spans="2:18" x14ac:dyDescent="0.25">
      <c r="B39" s="51"/>
      <c r="C39" s="52"/>
      <c r="D39" s="52"/>
      <c r="E39" s="52"/>
      <c r="F39" s="52"/>
      <c r="G39" s="53"/>
      <c r="H39" s="52"/>
      <c r="I39" s="54"/>
      <c r="J39" s="54"/>
      <c r="K39" s="54"/>
      <c r="L39" s="52"/>
      <c r="M39" s="52"/>
      <c r="N39" s="52"/>
      <c r="O39" s="52"/>
      <c r="P39" s="53"/>
      <c r="Q39" s="54"/>
    </row>
    <row r="40" spans="2:18" x14ac:dyDescent="0.25">
      <c r="B40" s="55" t="s">
        <v>74</v>
      </c>
      <c r="C40" s="52"/>
      <c r="D40" s="52"/>
      <c r="E40" s="52"/>
      <c r="F40" s="52"/>
      <c r="G40" s="53"/>
      <c r="H40" s="52"/>
      <c r="I40" s="54"/>
      <c r="J40" s="54"/>
      <c r="K40" s="54"/>
      <c r="L40" s="52"/>
      <c r="M40" s="52"/>
      <c r="N40" s="52"/>
      <c r="O40" s="52"/>
      <c r="P40" s="53"/>
      <c r="Q40" s="54"/>
    </row>
    <row r="41" spans="2:18" x14ac:dyDescent="0.25">
      <c r="B41" s="83" t="s">
        <v>150</v>
      </c>
      <c r="C41" s="123" t="s">
        <v>75</v>
      </c>
      <c r="D41" s="123"/>
      <c r="E41" s="123"/>
      <c r="F41" s="123"/>
      <c r="G41" s="123"/>
      <c r="H41" s="123"/>
      <c r="I41" s="123"/>
      <c r="J41" s="123"/>
      <c r="K41" s="123"/>
      <c r="L41" s="123"/>
      <c r="M41" s="124"/>
    </row>
    <row r="43" spans="2:18" x14ac:dyDescent="0.25">
      <c r="B43" s="8" t="s">
        <v>76</v>
      </c>
    </row>
    <row r="44" spans="2:18" x14ac:dyDescent="0.25">
      <c r="B44" s="23" t="s">
        <v>64</v>
      </c>
      <c r="C44" s="23" t="s">
        <v>77</v>
      </c>
      <c r="D44" s="23" t="s">
        <v>78</v>
      </c>
      <c r="E44" s="126" t="s">
        <v>65</v>
      </c>
      <c r="F44" s="126"/>
      <c r="G44" s="126"/>
      <c r="H44" s="126"/>
      <c r="I44" s="126" t="s">
        <v>79</v>
      </c>
      <c r="J44" s="126"/>
      <c r="K44" s="126"/>
      <c r="L44" s="126"/>
      <c r="M44" s="126"/>
    </row>
    <row r="45" spans="2:18" x14ac:dyDescent="0.25">
      <c r="B45" s="14" t="s">
        <v>138</v>
      </c>
      <c r="C45" s="23"/>
      <c r="D45" s="23"/>
      <c r="E45" s="122"/>
      <c r="F45" s="123"/>
      <c r="G45" s="123"/>
      <c r="H45" s="124"/>
      <c r="I45" s="122"/>
      <c r="J45" s="123"/>
      <c r="K45" s="123"/>
      <c r="L45" s="123"/>
      <c r="M45" s="124"/>
    </row>
    <row r="47" spans="2:18" x14ac:dyDescent="0.25">
      <c r="B47" s="8" t="s">
        <v>80</v>
      </c>
    </row>
    <row r="48" spans="2:18" x14ac:dyDescent="0.25">
      <c r="B48" s="23" t="s">
        <v>81</v>
      </c>
      <c r="C48" s="23" t="s">
        <v>82</v>
      </c>
      <c r="D48" s="126" t="s">
        <v>83</v>
      </c>
      <c r="E48" s="126"/>
      <c r="F48" s="126"/>
      <c r="G48" s="126"/>
      <c r="H48" s="126" t="s">
        <v>84</v>
      </c>
      <c r="I48" s="126"/>
      <c r="J48" s="126"/>
      <c r="K48" s="126" t="s">
        <v>85</v>
      </c>
      <c r="L48" s="126"/>
      <c r="M48" s="126"/>
      <c r="N48" s="126"/>
      <c r="O48" s="126"/>
      <c r="P48" s="23" t="s">
        <v>86</v>
      </c>
    </row>
    <row r="49" spans="2:16" ht="54.75" customHeight="1" x14ac:dyDescent="0.25">
      <c r="B49" s="92" t="s">
        <v>167</v>
      </c>
      <c r="C49" s="107" t="s">
        <v>168</v>
      </c>
      <c r="D49" s="154" t="s">
        <v>173</v>
      </c>
      <c r="E49" s="155"/>
      <c r="F49" s="155"/>
      <c r="G49" s="156"/>
      <c r="H49" s="157" t="s">
        <v>155</v>
      </c>
      <c r="I49" s="158"/>
      <c r="J49" s="159"/>
      <c r="K49" s="157" t="s">
        <v>156</v>
      </c>
      <c r="L49" s="158"/>
      <c r="M49" s="158"/>
      <c r="N49" s="158"/>
      <c r="O49" s="159"/>
      <c r="P49" s="91" t="s">
        <v>169</v>
      </c>
    </row>
    <row r="51" spans="2:16" x14ac:dyDescent="0.25">
      <c r="B51" s="8" t="s">
        <v>87</v>
      </c>
    </row>
    <row r="52" spans="2:16" x14ac:dyDescent="0.25">
      <c r="B52" s="23" t="s">
        <v>81</v>
      </c>
      <c r="C52" s="23" t="s">
        <v>82</v>
      </c>
      <c r="D52" s="126" t="s">
        <v>83</v>
      </c>
      <c r="E52" s="126"/>
      <c r="F52" s="126"/>
      <c r="G52" s="126"/>
      <c r="H52" s="126" t="s">
        <v>88</v>
      </c>
      <c r="I52" s="126"/>
      <c r="J52" s="126"/>
      <c r="K52" s="126"/>
      <c r="L52" s="122" t="s">
        <v>89</v>
      </c>
      <c r="M52" s="123"/>
      <c r="N52" s="123"/>
      <c r="O52" s="124"/>
      <c r="P52" s="23" t="s">
        <v>86</v>
      </c>
    </row>
    <row r="53" spans="2:16" x14ac:dyDescent="0.25">
      <c r="B53" s="87" t="s">
        <v>151</v>
      </c>
      <c r="C53" s="23"/>
      <c r="D53" s="122"/>
      <c r="E53" s="123"/>
      <c r="F53" s="123"/>
      <c r="G53" s="124"/>
      <c r="H53" s="126"/>
      <c r="I53" s="126"/>
      <c r="J53" s="126"/>
      <c r="K53" s="126"/>
      <c r="L53" s="126"/>
      <c r="M53" s="126"/>
      <c r="N53" s="126"/>
      <c r="O53" s="126"/>
      <c r="P53" s="23"/>
    </row>
    <row r="55" spans="2:16" x14ac:dyDescent="0.25">
      <c r="B55" s="8" t="s">
        <v>90</v>
      </c>
    </row>
    <row r="56" spans="2:16" x14ac:dyDescent="0.25">
      <c r="B56" s="23" t="s">
        <v>91</v>
      </c>
      <c r="C56" s="23" t="s">
        <v>92</v>
      </c>
      <c r="D56" s="126" t="s">
        <v>93</v>
      </c>
      <c r="E56" s="126"/>
      <c r="F56" s="126"/>
      <c r="G56" s="126"/>
    </row>
    <row r="57" spans="2:16" ht="290.25" customHeight="1" x14ac:dyDescent="0.25">
      <c r="B57" s="87" t="s">
        <v>170</v>
      </c>
      <c r="C57" s="23" t="s">
        <v>171</v>
      </c>
      <c r="D57" s="161" t="s">
        <v>213</v>
      </c>
      <c r="E57" s="162"/>
      <c r="F57" s="162"/>
      <c r="G57" s="163"/>
    </row>
    <row r="59" spans="2:16" x14ac:dyDescent="0.25">
      <c r="B59" s="8" t="s">
        <v>94</v>
      </c>
    </row>
    <row r="60" spans="2:16" x14ac:dyDescent="0.25">
      <c r="B60" s="145" t="s">
        <v>220</v>
      </c>
      <c r="C60" s="146"/>
      <c r="D60" s="146"/>
      <c r="E60" s="146"/>
      <c r="F60" s="146"/>
      <c r="G60" s="146"/>
      <c r="H60" s="146"/>
      <c r="I60" s="146"/>
      <c r="J60" s="146"/>
      <c r="K60" s="146"/>
      <c r="L60" s="146"/>
      <c r="M60" s="147"/>
    </row>
    <row r="62" spans="2:16" x14ac:dyDescent="0.25">
      <c r="B62" s="8" t="s">
        <v>95</v>
      </c>
    </row>
    <row r="63" spans="2:16" x14ac:dyDescent="0.25">
      <c r="B63" s="160" t="s">
        <v>221</v>
      </c>
      <c r="C63" s="126"/>
      <c r="D63" s="126"/>
      <c r="E63" s="126"/>
      <c r="F63" s="126"/>
      <c r="G63" s="126"/>
      <c r="H63" s="126"/>
      <c r="I63" s="126"/>
      <c r="J63" s="126"/>
      <c r="K63" s="126"/>
      <c r="L63" s="126"/>
      <c r="M63" s="126"/>
    </row>
    <row r="65" spans="2:13" x14ac:dyDescent="0.25">
      <c r="B65" s="8" t="s">
        <v>96</v>
      </c>
    </row>
    <row r="66" spans="2:13" x14ac:dyDescent="0.25">
      <c r="B66" s="145" t="s">
        <v>116</v>
      </c>
      <c r="C66" s="146"/>
      <c r="D66" s="146"/>
      <c r="E66" s="146"/>
      <c r="F66" s="146"/>
      <c r="G66" s="146"/>
      <c r="H66" s="146"/>
      <c r="I66" s="146"/>
      <c r="J66" s="146"/>
      <c r="K66" s="146"/>
      <c r="L66" s="146"/>
      <c r="M66" s="147"/>
    </row>
    <row r="68" spans="2:13" x14ac:dyDescent="0.25">
      <c r="B68" s="8" t="s">
        <v>97</v>
      </c>
    </row>
    <row r="69" spans="2:13" x14ac:dyDescent="0.25">
      <c r="B69" s="145" t="s">
        <v>116</v>
      </c>
      <c r="C69" s="146"/>
      <c r="D69" s="146"/>
      <c r="E69" s="146"/>
      <c r="F69" s="146"/>
      <c r="G69" s="146"/>
      <c r="H69" s="146"/>
      <c r="I69" s="146"/>
      <c r="J69" s="146"/>
      <c r="K69" s="146"/>
      <c r="L69" s="146"/>
      <c r="M69" s="147"/>
    </row>
    <row r="71" spans="2:13" x14ac:dyDescent="0.25">
      <c r="B71" s="8" t="s">
        <v>98</v>
      </c>
    </row>
    <row r="72" spans="2:13" x14ac:dyDescent="0.25">
      <c r="B72" s="145" t="s">
        <v>116</v>
      </c>
      <c r="C72" s="146"/>
      <c r="D72" s="146"/>
      <c r="E72" s="146"/>
      <c r="F72" s="146"/>
      <c r="G72" s="146"/>
      <c r="H72" s="146"/>
      <c r="I72" s="146"/>
      <c r="J72" s="146"/>
      <c r="K72" s="146"/>
      <c r="L72" s="146"/>
      <c r="M72" s="147"/>
    </row>
    <row r="74" spans="2:13" x14ac:dyDescent="0.25">
      <c r="B74" s="8" t="s">
        <v>100</v>
      </c>
    </row>
    <row r="75" spans="2:13" x14ac:dyDescent="0.25">
      <c r="B75" s="56" t="s">
        <v>101</v>
      </c>
      <c r="C75" s="122" t="s">
        <v>43</v>
      </c>
      <c r="D75" s="123"/>
      <c r="E75" s="123"/>
      <c r="F75" s="123"/>
      <c r="G75" s="123"/>
      <c r="H75" s="123"/>
      <c r="I75" s="123"/>
      <c r="J75" s="123"/>
      <c r="K75" s="123"/>
      <c r="L75" s="123"/>
      <c r="M75" s="124"/>
    </row>
    <row r="76" spans="2:13" x14ac:dyDescent="0.25">
      <c r="B76" s="89" t="s">
        <v>99</v>
      </c>
      <c r="C76" s="122"/>
      <c r="D76" s="123"/>
      <c r="E76" s="123"/>
      <c r="F76" s="123"/>
      <c r="G76" s="123"/>
      <c r="H76" s="123"/>
      <c r="I76" s="123"/>
      <c r="J76" s="123"/>
      <c r="K76" s="123"/>
      <c r="L76" s="123"/>
      <c r="M76" s="124"/>
    </row>
    <row r="78" spans="2:13" x14ac:dyDescent="0.25">
      <c r="B78" s="8" t="s">
        <v>102</v>
      </c>
    </row>
    <row r="79" spans="2:13" x14ac:dyDescent="0.25">
      <c r="B79" s="56" t="s">
        <v>101</v>
      </c>
      <c r="C79" s="122" t="s">
        <v>43</v>
      </c>
      <c r="D79" s="123"/>
      <c r="E79" s="123"/>
      <c r="F79" s="123"/>
      <c r="G79" s="123"/>
      <c r="H79" s="123"/>
      <c r="I79" s="123"/>
      <c r="J79" s="123"/>
      <c r="K79" s="123"/>
      <c r="L79" s="123"/>
      <c r="M79" s="124"/>
    </row>
    <row r="80" spans="2:13" x14ac:dyDescent="0.25">
      <c r="B80" s="89" t="s">
        <v>99</v>
      </c>
      <c r="C80" s="122"/>
      <c r="D80" s="123"/>
      <c r="E80" s="123"/>
      <c r="F80" s="123"/>
      <c r="G80" s="123"/>
      <c r="H80" s="123"/>
      <c r="I80" s="123"/>
      <c r="J80" s="123"/>
      <c r="K80" s="123"/>
      <c r="L80" s="123"/>
      <c r="M80" s="124"/>
    </row>
    <row r="82" spans="2:13" x14ac:dyDescent="0.25">
      <c r="B82" s="8" t="s">
        <v>103</v>
      </c>
    </row>
    <row r="83" spans="2:13" x14ac:dyDescent="0.25">
      <c r="B83" s="56" t="s">
        <v>101</v>
      </c>
      <c r="C83" s="122" t="s">
        <v>43</v>
      </c>
      <c r="D83" s="123"/>
      <c r="E83" s="123"/>
      <c r="F83" s="123"/>
      <c r="G83" s="123"/>
      <c r="H83" s="123"/>
      <c r="I83" s="123"/>
      <c r="J83" s="123"/>
      <c r="K83" s="123"/>
      <c r="L83" s="123"/>
      <c r="M83" s="124"/>
    </row>
    <row r="84" spans="2:13" x14ac:dyDescent="0.25">
      <c r="B84" s="89" t="s">
        <v>99</v>
      </c>
      <c r="C84" s="122"/>
      <c r="D84" s="123"/>
      <c r="E84" s="123"/>
      <c r="F84" s="123"/>
      <c r="G84" s="123"/>
      <c r="H84" s="123"/>
      <c r="I84" s="123"/>
      <c r="J84" s="123"/>
      <c r="K84" s="123"/>
      <c r="L84" s="123"/>
      <c r="M84" s="124"/>
    </row>
  </sheetData>
  <mergeCells count="41">
    <mergeCell ref="N37:O37"/>
    <mergeCell ref="C41:M41"/>
    <mergeCell ref="D12:F12"/>
    <mergeCell ref="C37:F37"/>
    <mergeCell ref="G37:H37"/>
    <mergeCell ref="J37:K37"/>
    <mergeCell ref="L37:M37"/>
    <mergeCell ref="C38:F38"/>
    <mergeCell ref="G38:H38"/>
    <mergeCell ref="J38:K38"/>
    <mergeCell ref="L38:M38"/>
    <mergeCell ref="N38:O38"/>
    <mergeCell ref="E44:H44"/>
    <mergeCell ref="I44:M44"/>
    <mergeCell ref="E45:H45"/>
    <mergeCell ref="I45:M45"/>
    <mergeCell ref="D48:G48"/>
    <mergeCell ref="H48:J48"/>
    <mergeCell ref="K48:O48"/>
    <mergeCell ref="B60:M60"/>
    <mergeCell ref="D49:G49"/>
    <mergeCell ref="H49:J49"/>
    <mergeCell ref="K49:O49"/>
    <mergeCell ref="D52:G52"/>
    <mergeCell ref="H52:K52"/>
    <mergeCell ref="L52:O52"/>
    <mergeCell ref="D53:G53"/>
    <mergeCell ref="H53:K53"/>
    <mergeCell ref="L53:O53"/>
    <mergeCell ref="D56:G56"/>
    <mergeCell ref="D57:G57"/>
    <mergeCell ref="C79:M79"/>
    <mergeCell ref="C80:M80"/>
    <mergeCell ref="C83:M83"/>
    <mergeCell ref="C84:M84"/>
    <mergeCell ref="B63:M63"/>
    <mergeCell ref="B66:M66"/>
    <mergeCell ref="B69:M69"/>
    <mergeCell ref="B72:M72"/>
    <mergeCell ref="C75:M75"/>
    <mergeCell ref="C76:M76"/>
  </mergeCells>
  <dataValidations count="4">
    <dataValidation type="list" allowBlank="1" showInputMessage="1" showErrorMessage="1" sqref="C57">
      <formula1>"Scheduled, Triggered, Immediate Triggered, Re-visit, Focus Group"</formula1>
    </dataValidation>
    <dataValidation type="list" allowBlank="1" showInputMessage="1" showErrorMessage="1" sqref="D45">
      <formula1>"Patient Safety, Clinical Supervision, Educational Supervision, Education / Training, Educational Resources / Capacity, Study Leave, Bullying / Undermining, Contract of Employment / Rota Issues, Other"</formula1>
    </dataValidation>
    <dataValidation type="list" allowBlank="1" showInputMessage="1" showErrorMessage="1" sqref="C53 C49">
      <formula1>"F1, F2, CT1, CT2, CT3, ST1, ST2, ST3, ST4, ST5, ST6, ST7, ST8, LAT1, LAT2, LAT3, LAT4, LAT5, LAT6, LAT7, LAT8"</formula1>
    </dataValidation>
    <dataValidation type="list" allowBlank="1" showInputMessage="1" showErrorMessage="1" sqref="C45">
      <formula1>"Trainee, Educational Supervisor, Clinical Supervisor, FPD, TPD, DME, MD, PGD, APGD, Other Deanery Staff, Other"</formula1>
    </dataValidation>
  </dataValidations>
  <pageMargins left="0.11811023622047245" right="0.11811023622047245" top="0.15748031496062992" bottom="0.15748031496062992" header="0.31496062992125984" footer="0.31496062992125984"/>
  <pageSetup paperSize="8"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1:V84"/>
  <sheetViews>
    <sheetView topLeftCell="A37" workbookViewId="0">
      <selection activeCell="L16" sqref="L16"/>
    </sheetView>
  </sheetViews>
  <sheetFormatPr defaultRowHeight="15" x14ac:dyDescent="0.25"/>
  <cols>
    <col min="1" max="1" width="9.140625" style="10"/>
    <col min="2" max="2" width="34" style="10" customWidth="1"/>
    <col min="3" max="3" width="15.7109375" style="10" bestFit="1" customWidth="1"/>
    <col min="4" max="4" width="14.7109375" style="10" customWidth="1"/>
    <col min="5" max="5" width="12.5703125" style="10" customWidth="1"/>
    <col min="6" max="6" width="13.85546875" style="10" customWidth="1"/>
    <col min="7" max="7" width="14.7109375" style="10" customWidth="1"/>
    <col min="8" max="8" width="9.140625" style="10"/>
    <col min="9" max="9" width="13.28515625" style="10" customWidth="1"/>
    <col min="10" max="10" width="13" style="10" customWidth="1"/>
    <col min="11" max="11" width="12.140625" style="10" customWidth="1"/>
    <col min="12" max="15" width="9.140625" style="10"/>
    <col min="16" max="16" width="47.5703125" style="10" customWidth="1"/>
    <col min="17" max="17" width="9.140625" style="10"/>
    <col min="18" max="18" width="26.42578125" style="10" customWidth="1"/>
    <col min="19" max="16384" width="9.140625" style="10"/>
  </cols>
  <sheetData>
    <row r="1" spans="2:19" x14ac:dyDescent="0.25">
      <c r="B1" s="8" t="s">
        <v>43</v>
      </c>
      <c r="C1" s="9"/>
    </row>
    <row r="2" spans="2:19" x14ac:dyDescent="0.25">
      <c r="B2" s="11" t="s">
        <v>2</v>
      </c>
      <c r="C2" s="12" t="s">
        <v>3</v>
      </c>
    </row>
    <row r="3" spans="2:19" ht="30" x14ac:dyDescent="0.25">
      <c r="B3" s="85" t="s">
        <v>176</v>
      </c>
      <c r="C3" s="94"/>
    </row>
    <row r="5" spans="2:19" x14ac:dyDescent="0.25">
      <c r="B5" s="13" t="s">
        <v>44</v>
      </c>
    </row>
    <row r="6" spans="2:19" ht="158.25" x14ac:dyDescent="0.25">
      <c r="B6" s="14" t="s">
        <v>45</v>
      </c>
      <c r="C6" s="14" t="s">
        <v>46</v>
      </c>
      <c r="D6" s="15" t="s">
        <v>10</v>
      </c>
      <c r="E6" s="15" t="s">
        <v>11</v>
      </c>
      <c r="F6" s="15" t="s">
        <v>12</v>
      </c>
      <c r="G6" s="16" t="s">
        <v>13</v>
      </c>
      <c r="H6" s="15" t="s">
        <v>14</v>
      </c>
      <c r="I6" s="15" t="s">
        <v>15</v>
      </c>
      <c r="J6" s="15" t="s">
        <v>16</v>
      </c>
      <c r="K6" s="16" t="s">
        <v>17</v>
      </c>
      <c r="L6" s="15" t="s">
        <v>18</v>
      </c>
      <c r="M6" s="15" t="s">
        <v>47</v>
      </c>
      <c r="N6" s="15" t="s">
        <v>20</v>
      </c>
      <c r="O6" s="15" t="s">
        <v>21</v>
      </c>
      <c r="P6" s="15" t="s">
        <v>22</v>
      </c>
      <c r="Q6" s="15" t="s">
        <v>23</v>
      </c>
      <c r="R6" s="16" t="s">
        <v>48</v>
      </c>
    </row>
    <row r="7" spans="2:19" x14ac:dyDescent="0.25">
      <c r="B7" s="17" t="s">
        <v>49</v>
      </c>
      <c r="C7" s="18"/>
      <c r="D7" s="19"/>
      <c r="E7" s="19"/>
      <c r="F7" s="19"/>
      <c r="G7" s="19"/>
      <c r="H7" s="19"/>
      <c r="I7" s="19"/>
      <c r="J7" s="19"/>
      <c r="K7" s="19"/>
      <c r="L7" s="19"/>
      <c r="M7" s="19"/>
      <c r="N7" s="19"/>
      <c r="O7" s="19"/>
      <c r="P7" s="20"/>
      <c r="Q7" s="21"/>
      <c r="R7" s="22"/>
    </row>
    <row r="8" spans="2:19" x14ac:dyDescent="0.25">
      <c r="B8" s="116" t="s">
        <v>230</v>
      </c>
      <c r="C8" s="57" t="s">
        <v>104</v>
      </c>
      <c r="D8" s="59"/>
      <c r="E8" s="59"/>
      <c r="F8" s="59"/>
      <c r="G8" s="59"/>
      <c r="H8" s="59"/>
      <c r="I8" s="59"/>
      <c r="J8" s="59"/>
      <c r="K8" s="67"/>
      <c r="L8" s="59"/>
      <c r="M8" s="59"/>
      <c r="N8" s="59"/>
      <c r="O8" s="59"/>
      <c r="P8" s="67"/>
      <c r="Q8" s="59"/>
      <c r="R8" s="61">
        <v>15</v>
      </c>
    </row>
    <row r="9" spans="2:19" x14ac:dyDescent="0.25">
      <c r="B9" s="24"/>
      <c r="C9" s="25"/>
      <c r="D9" s="25"/>
      <c r="E9" s="25"/>
      <c r="F9" s="25"/>
      <c r="G9" s="25"/>
      <c r="H9" s="25"/>
      <c r="I9" s="25"/>
      <c r="J9" s="25"/>
      <c r="K9" s="25"/>
      <c r="L9" s="25"/>
      <c r="M9" s="25"/>
      <c r="N9" s="25"/>
      <c r="O9" s="25"/>
      <c r="P9" s="26"/>
      <c r="Q9" s="25"/>
      <c r="R9" s="27"/>
      <c r="S9" s="21"/>
    </row>
    <row r="10" spans="2:19" x14ac:dyDescent="0.25">
      <c r="Q10" s="21"/>
      <c r="R10" s="21"/>
      <c r="S10" s="21"/>
    </row>
    <row r="11" spans="2:19" x14ac:dyDescent="0.25">
      <c r="B11" s="13" t="s">
        <v>50</v>
      </c>
    </row>
    <row r="12" spans="2:19" x14ac:dyDescent="0.25">
      <c r="B12" s="28"/>
      <c r="C12" s="29"/>
      <c r="D12" s="134" t="s">
        <v>51</v>
      </c>
      <c r="E12" s="135"/>
      <c r="F12" s="136"/>
      <c r="G12" s="30"/>
      <c r="H12" s="30"/>
    </row>
    <row r="13" spans="2:19" ht="30" x14ac:dyDescent="0.25">
      <c r="B13" s="31" t="s">
        <v>52</v>
      </c>
      <c r="C13" s="31" t="s">
        <v>53</v>
      </c>
      <c r="D13" s="32">
        <v>2013</v>
      </c>
      <c r="E13" s="32">
        <v>2014</v>
      </c>
      <c r="F13" s="32">
        <v>2015</v>
      </c>
      <c r="H13" s="81" t="s">
        <v>54</v>
      </c>
      <c r="I13" s="81" t="s">
        <v>55</v>
      </c>
      <c r="J13" s="81" t="s">
        <v>56</v>
      </c>
    </row>
    <row r="14" spans="2:19" ht="45" x14ac:dyDescent="0.25">
      <c r="B14" s="116" t="s">
        <v>230</v>
      </c>
      <c r="C14" s="80" t="s">
        <v>19</v>
      </c>
      <c r="D14" s="65"/>
      <c r="E14" s="65"/>
      <c r="F14" s="63" t="s">
        <v>108</v>
      </c>
      <c r="H14" s="34">
        <v>2</v>
      </c>
      <c r="I14" s="34">
        <f>IF(OR(F14="red",F14="pink"),IF(OR(E14="red",E14="pink"),IF(OR(D14="red",D14="pink"),6,4),2),0)</f>
        <v>0</v>
      </c>
      <c r="J14" s="34">
        <f>H14*I14</f>
        <v>0</v>
      </c>
    </row>
    <row r="15" spans="2:19" ht="30" x14ac:dyDescent="0.25">
      <c r="B15" s="116" t="s">
        <v>230</v>
      </c>
      <c r="C15" s="80" t="s">
        <v>15</v>
      </c>
      <c r="D15" s="65"/>
      <c r="E15" s="65"/>
      <c r="F15" s="63" t="s">
        <v>108</v>
      </c>
      <c r="H15" s="34">
        <v>6</v>
      </c>
      <c r="I15" s="34">
        <f t="shared" ref="I15:I24" si="0">IF(OR(F15="red",F15="pink"),IF(OR(E15="red",E15="pink"),IF(OR(D15="red",D15="pink"),6,4),2),0)</f>
        <v>0</v>
      </c>
      <c r="J15" s="34">
        <f t="shared" ref="J15:J24" si="1">H15*I15</f>
        <v>0</v>
      </c>
    </row>
    <row r="16" spans="2:19" ht="30" x14ac:dyDescent="0.25">
      <c r="B16" s="116" t="s">
        <v>230</v>
      </c>
      <c r="C16" s="80" t="s">
        <v>11</v>
      </c>
      <c r="D16" s="65"/>
      <c r="E16" s="65"/>
      <c r="F16" s="63" t="s">
        <v>108</v>
      </c>
      <c r="H16" s="34">
        <v>8</v>
      </c>
      <c r="I16" s="34">
        <f t="shared" si="0"/>
        <v>0</v>
      </c>
      <c r="J16" s="34">
        <f t="shared" si="1"/>
        <v>0</v>
      </c>
    </row>
    <row r="17" spans="2:22" ht="45" x14ac:dyDescent="0.25">
      <c r="B17" s="116" t="s">
        <v>230</v>
      </c>
      <c r="C17" s="80" t="s">
        <v>12</v>
      </c>
      <c r="D17" s="65"/>
      <c r="E17" s="65"/>
      <c r="F17" s="63" t="s">
        <v>108</v>
      </c>
      <c r="H17" s="34">
        <v>8</v>
      </c>
      <c r="I17" s="34">
        <f t="shared" si="0"/>
        <v>0</v>
      </c>
      <c r="J17" s="34">
        <f t="shared" si="1"/>
        <v>0</v>
      </c>
    </row>
    <row r="18" spans="2:22" ht="30" x14ac:dyDescent="0.25">
      <c r="B18" s="116" t="s">
        <v>230</v>
      </c>
      <c r="C18" s="80" t="s">
        <v>18</v>
      </c>
      <c r="D18" s="65"/>
      <c r="E18" s="65"/>
      <c r="F18" s="63" t="s">
        <v>108</v>
      </c>
      <c r="H18" s="34">
        <v>4</v>
      </c>
      <c r="I18" s="34">
        <f t="shared" si="0"/>
        <v>0</v>
      </c>
      <c r="J18" s="34">
        <f t="shared" si="1"/>
        <v>0</v>
      </c>
      <c r="K18" s="37"/>
      <c r="L18" s="38"/>
      <c r="M18" s="37"/>
      <c r="N18" s="37"/>
      <c r="O18" s="37"/>
      <c r="P18" s="38"/>
      <c r="Q18" s="37"/>
      <c r="R18" s="37"/>
      <c r="S18" s="37"/>
      <c r="T18" s="37"/>
      <c r="U18" s="37"/>
      <c r="V18" s="37"/>
    </row>
    <row r="19" spans="2:22" x14ac:dyDescent="0.25">
      <c r="B19" s="116" t="s">
        <v>230</v>
      </c>
      <c r="C19" s="80" t="s">
        <v>20</v>
      </c>
      <c r="D19" s="65"/>
      <c r="E19" s="65"/>
      <c r="F19" s="63" t="s">
        <v>108</v>
      </c>
      <c r="H19" s="34">
        <v>4</v>
      </c>
      <c r="I19" s="34">
        <f t="shared" si="0"/>
        <v>0</v>
      </c>
      <c r="J19" s="34">
        <f t="shared" si="1"/>
        <v>0</v>
      </c>
    </row>
    <row r="20" spans="2:22" x14ac:dyDescent="0.25">
      <c r="B20" s="116" t="s">
        <v>230</v>
      </c>
      <c r="C20" s="80" t="s">
        <v>13</v>
      </c>
      <c r="D20" s="65"/>
      <c r="E20" s="65"/>
      <c r="F20" s="63" t="s">
        <v>108</v>
      </c>
      <c r="H20" s="34">
        <v>4</v>
      </c>
      <c r="I20" s="34">
        <f t="shared" si="0"/>
        <v>0</v>
      </c>
      <c r="J20" s="34">
        <f t="shared" si="1"/>
        <v>0</v>
      </c>
    </row>
    <row r="21" spans="2:22" x14ac:dyDescent="0.25">
      <c r="B21" s="116" t="s">
        <v>230</v>
      </c>
      <c r="C21" s="80" t="s">
        <v>14</v>
      </c>
      <c r="D21" s="65"/>
      <c r="E21" s="65"/>
      <c r="F21" s="63" t="s">
        <v>108</v>
      </c>
      <c r="H21" s="34">
        <v>4</v>
      </c>
      <c r="I21" s="34">
        <f t="shared" si="0"/>
        <v>0</v>
      </c>
      <c r="J21" s="34">
        <f t="shared" si="1"/>
        <v>0</v>
      </c>
    </row>
    <row r="22" spans="2:22" x14ac:dyDescent="0.25">
      <c r="B22" s="116" t="s">
        <v>230</v>
      </c>
      <c r="C22" s="80" t="s">
        <v>21</v>
      </c>
      <c r="D22" s="65"/>
      <c r="E22" s="65"/>
      <c r="F22" s="63" t="s">
        <v>108</v>
      </c>
      <c r="H22" s="34">
        <v>2</v>
      </c>
      <c r="I22" s="34">
        <f t="shared" si="0"/>
        <v>0</v>
      </c>
      <c r="J22" s="34">
        <f t="shared" si="1"/>
        <v>0</v>
      </c>
    </row>
    <row r="23" spans="2:22" ht="30" x14ac:dyDescent="0.25">
      <c r="B23" s="116" t="s">
        <v>230</v>
      </c>
      <c r="C23" s="80" t="s">
        <v>10</v>
      </c>
      <c r="D23" s="65"/>
      <c r="E23" s="65"/>
      <c r="F23" s="63" t="s">
        <v>108</v>
      </c>
      <c r="H23" s="34">
        <v>6</v>
      </c>
      <c r="I23" s="34">
        <f t="shared" si="0"/>
        <v>0</v>
      </c>
      <c r="J23" s="34">
        <f t="shared" si="1"/>
        <v>0</v>
      </c>
    </row>
    <row r="24" spans="2:22" ht="30" x14ac:dyDescent="0.25">
      <c r="B24" s="116" t="s">
        <v>230</v>
      </c>
      <c r="C24" s="80" t="s">
        <v>22</v>
      </c>
      <c r="D24" s="65"/>
      <c r="E24" s="65"/>
      <c r="F24" s="68" t="s">
        <v>111</v>
      </c>
      <c r="H24" s="34">
        <v>2</v>
      </c>
      <c r="I24" s="34">
        <f t="shared" si="0"/>
        <v>0</v>
      </c>
      <c r="J24" s="34">
        <f t="shared" si="1"/>
        <v>0</v>
      </c>
    </row>
    <row r="25" spans="2:22" x14ac:dyDescent="0.25">
      <c r="B25" s="116" t="s">
        <v>230</v>
      </c>
      <c r="C25" s="80" t="s">
        <v>23</v>
      </c>
      <c r="D25" s="65"/>
      <c r="E25" s="65"/>
      <c r="F25" s="63" t="s">
        <v>108</v>
      </c>
      <c r="H25" s="34">
        <v>2</v>
      </c>
      <c r="I25" s="34">
        <f t="shared" ref="I25" si="2">IF(OR(F25="red",F25="pink"),IF(OR(E25="red",E25="pink"),IF(OR(D25="red",D25="pink"),6,4),2),0)</f>
        <v>0</v>
      </c>
      <c r="J25" s="34">
        <f t="shared" ref="J25" si="3">H25*I25</f>
        <v>0</v>
      </c>
    </row>
    <row r="26" spans="2:22" ht="30" x14ac:dyDescent="0.25">
      <c r="B26" s="116" t="s">
        <v>230</v>
      </c>
      <c r="C26" s="80" t="s">
        <v>16</v>
      </c>
      <c r="D26" s="65"/>
      <c r="E26" s="65"/>
      <c r="F26" s="63" t="s">
        <v>108</v>
      </c>
      <c r="H26" s="34">
        <v>8</v>
      </c>
      <c r="I26" s="34">
        <f t="shared" ref="I26" si="4">IF(OR(F26="red",F26="pink"),IF(OR(E26="red",E26="pink"),IF(OR(D26="red",D26="pink"),6,4),2),0)</f>
        <v>0</v>
      </c>
      <c r="J26" s="34">
        <f t="shared" ref="J26" si="5">H26*I26</f>
        <v>0</v>
      </c>
    </row>
    <row r="27" spans="2:22" x14ac:dyDescent="0.25">
      <c r="B27" s="116" t="s">
        <v>230</v>
      </c>
      <c r="C27" s="80" t="s">
        <v>17</v>
      </c>
      <c r="D27" s="65"/>
      <c r="E27" s="65"/>
      <c r="F27" s="68" t="s">
        <v>111</v>
      </c>
      <c r="H27" s="34">
        <v>4</v>
      </c>
      <c r="I27" s="34">
        <f t="shared" ref="I27" si="6">IF(OR(F27="red",F27="pink"),IF(OR(E27="red",E27="pink"),IF(OR(D27="red",D27="pink"),6,4),2),0)</f>
        <v>0</v>
      </c>
      <c r="J27" s="34">
        <f t="shared" ref="J27" si="7">H27*I27</f>
        <v>0</v>
      </c>
    </row>
    <row r="28" spans="2:22" x14ac:dyDescent="0.25">
      <c r="B28" s="35"/>
      <c r="C28" s="36"/>
      <c r="D28" s="39"/>
      <c r="E28" s="40"/>
      <c r="F28" s="33"/>
      <c r="H28" s="34">
        <f t="shared" ref="H28" si="8">IF(OR(C28="Access to Educational Resources",C28="Local Teaching",C28="Regional Teaching",C28="Study Leave"),1,IF(OR(C28="Induction",C28="Handover",C28="Educational Supervision",C28="Work Load"),2,IF(OR(C28="Overall Satisfaction",C28="Adequate Experience",C28="Feedback",C28="Supportive environment"),3,IF(OR(C28="Clinical Supervision",C28="Clinical Supervision out of hours"),4,0))))</f>
        <v>0</v>
      </c>
      <c r="I28" s="34">
        <f t="shared" ref="I28" si="9">IF(OR(F28="red",F28="pink"),IF(OR(E28="red",E28="pink"),IF(OR(D28="red",D28="pink"),6,4),2),0)</f>
        <v>0</v>
      </c>
      <c r="J28" s="34">
        <f t="shared" ref="J28" si="10">H28*I28</f>
        <v>0</v>
      </c>
    </row>
    <row r="29" spans="2:22" x14ac:dyDescent="0.25">
      <c r="B29" s="35"/>
      <c r="C29" s="36"/>
      <c r="D29" s="39"/>
      <c r="E29" s="40"/>
      <c r="F29" s="33"/>
      <c r="H29" s="34"/>
      <c r="I29" s="34"/>
      <c r="J29" s="34"/>
    </row>
    <row r="30" spans="2:22" x14ac:dyDescent="0.25">
      <c r="B30" s="41"/>
      <c r="C30" s="36"/>
      <c r="D30" s="33" t="s">
        <v>25</v>
      </c>
      <c r="E30" s="33" t="s">
        <v>25</v>
      </c>
      <c r="F30" s="33" t="s">
        <v>25</v>
      </c>
      <c r="H30" s="34"/>
      <c r="I30" s="42" t="s">
        <v>57</v>
      </c>
      <c r="J30" s="42">
        <f>SUM(J14:J24)</f>
        <v>0</v>
      </c>
    </row>
    <row r="32" spans="2:22" x14ac:dyDescent="0.25">
      <c r="B32" s="8" t="s">
        <v>58</v>
      </c>
    </row>
    <row r="33" spans="2:18" ht="123.75" x14ac:dyDescent="0.25">
      <c r="B33" s="23" t="s">
        <v>46</v>
      </c>
      <c r="C33" s="43" t="s">
        <v>59</v>
      </c>
      <c r="D33" s="43" t="s">
        <v>60</v>
      </c>
      <c r="E33" s="43" t="s">
        <v>13</v>
      </c>
      <c r="F33" s="43" t="s">
        <v>61</v>
      </c>
      <c r="G33" s="43" t="s">
        <v>14</v>
      </c>
      <c r="H33" s="43" t="s">
        <v>11</v>
      </c>
      <c r="I33" s="43" t="s">
        <v>62</v>
      </c>
      <c r="J33" s="44" t="s">
        <v>48</v>
      </c>
    </row>
    <row r="34" spans="2:18" x14ac:dyDescent="0.25">
      <c r="B34" s="14" t="s">
        <v>133</v>
      </c>
      <c r="C34" s="23"/>
      <c r="D34" s="45"/>
      <c r="E34" s="46"/>
      <c r="F34" s="43"/>
      <c r="G34" s="43"/>
      <c r="H34" s="43"/>
      <c r="I34" s="43"/>
      <c r="J34" s="43"/>
      <c r="K34" s="47"/>
      <c r="L34" s="47"/>
    </row>
    <row r="36" spans="2:18" x14ac:dyDescent="0.25">
      <c r="B36" s="13" t="s">
        <v>63</v>
      </c>
    </row>
    <row r="37" spans="2:18" ht="45" x14ac:dyDescent="0.25">
      <c r="B37" s="48" t="s">
        <v>64</v>
      </c>
      <c r="C37" s="133" t="s">
        <v>65</v>
      </c>
      <c r="D37" s="131"/>
      <c r="E37" s="131"/>
      <c r="F37" s="132"/>
      <c r="G37" s="133" t="s">
        <v>66</v>
      </c>
      <c r="H37" s="132"/>
      <c r="I37" s="48" t="s">
        <v>67</v>
      </c>
      <c r="J37" s="133" t="s">
        <v>68</v>
      </c>
      <c r="K37" s="132"/>
      <c r="L37" s="133" t="s">
        <v>69</v>
      </c>
      <c r="M37" s="132"/>
      <c r="N37" s="133" t="s">
        <v>70</v>
      </c>
      <c r="O37" s="132"/>
      <c r="P37" s="48" t="s">
        <v>71</v>
      </c>
      <c r="Q37" s="48" t="s">
        <v>72</v>
      </c>
      <c r="R37" s="48" t="s">
        <v>73</v>
      </c>
    </row>
    <row r="38" spans="2:18" x14ac:dyDescent="0.25">
      <c r="B38" s="86" t="s">
        <v>116</v>
      </c>
      <c r="C38" s="133"/>
      <c r="D38" s="131"/>
      <c r="E38" s="131"/>
      <c r="F38" s="132"/>
      <c r="G38" s="164"/>
      <c r="H38" s="132"/>
      <c r="I38" s="49"/>
      <c r="J38" s="165"/>
      <c r="K38" s="166"/>
      <c r="L38" s="133"/>
      <c r="M38" s="132"/>
      <c r="N38" s="133"/>
      <c r="O38" s="132"/>
      <c r="P38" s="50"/>
      <c r="Q38" s="49"/>
      <c r="R38" s="23"/>
    </row>
    <row r="39" spans="2:18" x14ac:dyDescent="0.25">
      <c r="B39" s="51"/>
      <c r="C39" s="52"/>
      <c r="D39" s="52"/>
      <c r="E39" s="52"/>
      <c r="F39" s="52"/>
      <c r="G39" s="53"/>
      <c r="H39" s="52"/>
      <c r="I39" s="54"/>
      <c r="J39" s="54"/>
      <c r="K39" s="54"/>
      <c r="L39" s="52"/>
      <c r="M39" s="52"/>
      <c r="N39" s="52"/>
      <c r="O39" s="52"/>
      <c r="P39" s="53"/>
      <c r="Q39" s="54"/>
    </row>
    <row r="40" spans="2:18" x14ac:dyDescent="0.25">
      <c r="B40" s="55" t="s">
        <v>74</v>
      </c>
      <c r="C40" s="52"/>
      <c r="D40" s="52"/>
      <c r="E40" s="52"/>
      <c r="F40" s="52"/>
      <c r="G40" s="53"/>
      <c r="H40" s="52"/>
      <c r="I40" s="54"/>
      <c r="J40" s="54"/>
      <c r="K40" s="54"/>
      <c r="L40" s="52"/>
      <c r="M40" s="52"/>
      <c r="N40" s="52"/>
      <c r="O40" s="52"/>
      <c r="P40" s="53"/>
      <c r="Q40" s="54"/>
    </row>
    <row r="41" spans="2:18" x14ac:dyDescent="0.25">
      <c r="B41" s="83" t="s">
        <v>175</v>
      </c>
      <c r="C41" s="123" t="s">
        <v>75</v>
      </c>
      <c r="D41" s="123"/>
      <c r="E41" s="123"/>
      <c r="F41" s="123"/>
      <c r="G41" s="123"/>
      <c r="H41" s="123"/>
      <c r="I41" s="123"/>
      <c r="J41" s="123"/>
      <c r="K41" s="123"/>
      <c r="L41" s="123"/>
      <c r="M41" s="124"/>
    </row>
    <row r="43" spans="2:18" x14ac:dyDescent="0.25">
      <c r="B43" s="8" t="s">
        <v>76</v>
      </c>
    </row>
    <row r="44" spans="2:18" x14ac:dyDescent="0.25">
      <c r="B44" s="23" t="s">
        <v>64</v>
      </c>
      <c r="C44" s="23" t="s">
        <v>77</v>
      </c>
      <c r="D44" s="23" t="s">
        <v>78</v>
      </c>
      <c r="E44" s="126" t="s">
        <v>65</v>
      </c>
      <c r="F44" s="126"/>
      <c r="G44" s="126"/>
      <c r="H44" s="126"/>
      <c r="I44" s="126" t="s">
        <v>79</v>
      </c>
      <c r="J44" s="126"/>
      <c r="K44" s="126"/>
      <c r="L44" s="126"/>
      <c r="M44" s="126"/>
    </row>
    <row r="45" spans="2:18" x14ac:dyDescent="0.25">
      <c r="B45" s="87" t="s">
        <v>151</v>
      </c>
      <c r="C45" s="23"/>
      <c r="D45" s="23"/>
      <c r="E45" s="122"/>
      <c r="F45" s="123"/>
      <c r="G45" s="123"/>
      <c r="H45" s="124"/>
      <c r="I45" s="122"/>
      <c r="J45" s="123"/>
      <c r="K45" s="123"/>
      <c r="L45" s="123"/>
      <c r="M45" s="124"/>
    </row>
    <row r="47" spans="2:18" x14ac:dyDescent="0.25">
      <c r="B47" s="8" t="s">
        <v>80</v>
      </c>
    </row>
    <row r="48" spans="2:18" x14ac:dyDescent="0.25">
      <c r="B48" s="23" t="s">
        <v>81</v>
      </c>
      <c r="C48" s="23" t="s">
        <v>82</v>
      </c>
      <c r="D48" s="126" t="s">
        <v>83</v>
      </c>
      <c r="E48" s="126"/>
      <c r="F48" s="126"/>
      <c r="G48" s="126"/>
      <c r="H48" s="126" t="s">
        <v>84</v>
      </c>
      <c r="I48" s="126"/>
      <c r="J48" s="126"/>
      <c r="K48" s="126" t="s">
        <v>85</v>
      </c>
      <c r="L48" s="126"/>
      <c r="M48" s="126"/>
      <c r="N48" s="126"/>
      <c r="O48" s="126"/>
      <c r="P48" s="23" t="s">
        <v>86</v>
      </c>
    </row>
    <row r="49" spans="2:16" x14ac:dyDescent="0.25">
      <c r="B49" s="87" t="s">
        <v>116</v>
      </c>
      <c r="C49" s="23"/>
      <c r="D49" s="122"/>
      <c r="E49" s="123"/>
      <c r="F49" s="123"/>
      <c r="G49" s="124"/>
      <c r="H49" s="122"/>
      <c r="I49" s="123"/>
      <c r="J49" s="124"/>
      <c r="K49" s="122"/>
      <c r="L49" s="123"/>
      <c r="M49" s="123"/>
      <c r="N49" s="123"/>
      <c r="O49" s="124"/>
      <c r="P49" s="23"/>
    </row>
    <row r="51" spans="2:16" x14ac:dyDescent="0.25">
      <c r="B51" s="8" t="s">
        <v>87</v>
      </c>
    </row>
    <row r="52" spans="2:16" x14ac:dyDescent="0.25">
      <c r="B52" s="23" t="s">
        <v>81</v>
      </c>
      <c r="C52" s="23" t="s">
        <v>82</v>
      </c>
      <c r="D52" s="126" t="s">
        <v>83</v>
      </c>
      <c r="E52" s="126"/>
      <c r="F52" s="126"/>
      <c r="G52" s="126"/>
      <c r="H52" s="126" t="s">
        <v>88</v>
      </c>
      <c r="I52" s="126"/>
      <c r="J52" s="126"/>
      <c r="K52" s="126"/>
      <c r="L52" s="122" t="s">
        <v>89</v>
      </c>
      <c r="M52" s="123"/>
      <c r="N52" s="123"/>
      <c r="O52" s="124"/>
      <c r="P52" s="23" t="s">
        <v>86</v>
      </c>
    </row>
    <row r="53" spans="2:16" x14ac:dyDescent="0.25">
      <c r="B53" s="87" t="s">
        <v>116</v>
      </c>
      <c r="C53" s="23"/>
      <c r="D53" s="122"/>
      <c r="E53" s="123"/>
      <c r="F53" s="123"/>
      <c r="G53" s="124"/>
      <c r="H53" s="126"/>
      <c r="I53" s="126"/>
      <c r="J53" s="126"/>
      <c r="K53" s="126"/>
      <c r="L53" s="126"/>
      <c r="M53" s="126"/>
      <c r="N53" s="126"/>
      <c r="O53" s="126"/>
      <c r="P53" s="23"/>
    </row>
    <row r="55" spans="2:16" x14ac:dyDescent="0.25">
      <c r="B55" s="8" t="s">
        <v>90</v>
      </c>
    </row>
    <row r="56" spans="2:16" x14ac:dyDescent="0.25">
      <c r="B56" s="23" t="s">
        <v>91</v>
      </c>
      <c r="C56" s="23" t="s">
        <v>92</v>
      </c>
      <c r="D56" s="126" t="s">
        <v>93</v>
      </c>
      <c r="E56" s="126"/>
      <c r="F56" s="126"/>
      <c r="G56" s="126"/>
    </row>
    <row r="57" spans="2:16" x14ac:dyDescent="0.25">
      <c r="B57" s="87" t="s">
        <v>116</v>
      </c>
      <c r="C57" s="23"/>
      <c r="D57" s="126"/>
      <c r="E57" s="126"/>
      <c r="F57" s="126"/>
      <c r="G57" s="126"/>
    </row>
    <row r="59" spans="2:16" x14ac:dyDescent="0.25">
      <c r="B59" s="8" t="s">
        <v>94</v>
      </c>
    </row>
    <row r="60" spans="2:16" x14ac:dyDescent="0.25">
      <c r="B60" s="145" t="s">
        <v>222</v>
      </c>
      <c r="C60" s="146"/>
      <c r="D60" s="146"/>
      <c r="E60" s="146"/>
      <c r="F60" s="146"/>
      <c r="G60" s="146"/>
      <c r="H60" s="146"/>
      <c r="I60" s="146"/>
      <c r="J60" s="146"/>
      <c r="K60" s="146"/>
      <c r="L60" s="146"/>
      <c r="M60" s="147"/>
    </row>
    <row r="62" spans="2:16" x14ac:dyDescent="0.25">
      <c r="B62" s="8" t="s">
        <v>95</v>
      </c>
    </row>
    <row r="63" spans="2:16" x14ac:dyDescent="0.25">
      <c r="B63" s="160" t="s">
        <v>223</v>
      </c>
      <c r="C63" s="126"/>
      <c r="D63" s="126"/>
      <c r="E63" s="126"/>
      <c r="F63" s="126"/>
      <c r="G63" s="126"/>
      <c r="H63" s="126"/>
      <c r="I63" s="126"/>
      <c r="J63" s="126"/>
      <c r="K63" s="126"/>
      <c r="L63" s="126"/>
      <c r="M63" s="126"/>
    </row>
    <row r="65" spans="2:13" x14ac:dyDescent="0.25">
      <c r="B65" s="8" t="s">
        <v>96</v>
      </c>
    </row>
    <row r="66" spans="2:13" x14ac:dyDescent="0.25">
      <c r="B66" s="145" t="s">
        <v>116</v>
      </c>
      <c r="C66" s="146"/>
      <c r="D66" s="146"/>
      <c r="E66" s="146"/>
      <c r="F66" s="146"/>
      <c r="G66" s="146"/>
      <c r="H66" s="146"/>
      <c r="I66" s="146"/>
      <c r="J66" s="146"/>
      <c r="K66" s="146"/>
      <c r="L66" s="146"/>
      <c r="M66" s="147"/>
    </row>
    <row r="68" spans="2:13" x14ac:dyDescent="0.25">
      <c r="B68" s="8" t="s">
        <v>97</v>
      </c>
    </row>
    <row r="69" spans="2:13" x14ac:dyDescent="0.25">
      <c r="B69" s="145" t="s">
        <v>116</v>
      </c>
      <c r="C69" s="146"/>
      <c r="D69" s="146"/>
      <c r="E69" s="146"/>
      <c r="F69" s="146"/>
      <c r="G69" s="146"/>
      <c r="H69" s="146"/>
      <c r="I69" s="146"/>
      <c r="J69" s="146"/>
      <c r="K69" s="146"/>
      <c r="L69" s="146"/>
      <c r="M69" s="147"/>
    </row>
    <row r="71" spans="2:13" x14ac:dyDescent="0.25">
      <c r="B71" s="8" t="s">
        <v>98</v>
      </c>
    </row>
    <row r="72" spans="2:13" x14ac:dyDescent="0.25">
      <c r="B72" s="145" t="s">
        <v>116</v>
      </c>
      <c r="C72" s="146"/>
      <c r="D72" s="146"/>
      <c r="E72" s="146"/>
      <c r="F72" s="146"/>
      <c r="G72" s="146"/>
      <c r="H72" s="146"/>
      <c r="I72" s="146"/>
      <c r="J72" s="146"/>
      <c r="K72" s="146"/>
      <c r="L72" s="146"/>
      <c r="M72" s="147"/>
    </row>
    <row r="74" spans="2:13" x14ac:dyDescent="0.25">
      <c r="B74" s="8" t="s">
        <v>100</v>
      </c>
    </row>
    <row r="75" spans="2:13" x14ac:dyDescent="0.25">
      <c r="B75" s="56" t="s">
        <v>101</v>
      </c>
      <c r="C75" s="122" t="s">
        <v>43</v>
      </c>
      <c r="D75" s="123"/>
      <c r="E75" s="123"/>
      <c r="F75" s="123"/>
      <c r="G75" s="123"/>
      <c r="H75" s="123"/>
      <c r="I75" s="123"/>
      <c r="J75" s="123"/>
      <c r="K75" s="123"/>
      <c r="L75" s="123"/>
      <c r="M75" s="124"/>
    </row>
    <row r="76" spans="2:13" x14ac:dyDescent="0.25">
      <c r="B76" s="89" t="s">
        <v>99</v>
      </c>
      <c r="C76" s="122"/>
      <c r="D76" s="123"/>
      <c r="E76" s="123"/>
      <c r="F76" s="123"/>
      <c r="G76" s="123"/>
      <c r="H76" s="123"/>
      <c r="I76" s="123"/>
      <c r="J76" s="123"/>
      <c r="K76" s="123"/>
      <c r="L76" s="123"/>
      <c r="M76" s="124"/>
    </row>
    <row r="78" spans="2:13" x14ac:dyDescent="0.25">
      <c r="B78" s="8" t="s">
        <v>102</v>
      </c>
    </row>
    <row r="79" spans="2:13" x14ac:dyDescent="0.25">
      <c r="B79" s="56" t="s">
        <v>101</v>
      </c>
      <c r="C79" s="122" t="s">
        <v>43</v>
      </c>
      <c r="D79" s="123"/>
      <c r="E79" s="123"/>
      <c r="F79" s="123"/>
      <c r="G79" s="123"/>
      <c r="H79" s="123"/>
      <c r="I79" s="123"/>
      <c r="J79" s="123"/>
      <c r="K79" s="123"/>
      <c r="L79" s="123"/>
      <c r="M79" s="124"/>
    </row>
    <row r="80" spans="2:13" x14ac:dyDescent="0.25">
      <c r="B80" s="89" t="s">
        <v>99</v>
      </c>
      <c r="C80" s="122"/>
      <c r="D80" s="123"/>
      <c r="E80" s="123"/>
      <c r="F80" s="123"/>
      <c r="G80" s="123"/>
      <c r="H80" s="123"/>
      <c r="I80" s="123"/>
      <c r="J80" s="123"/>
      <c r="K80" s="123"/>
      <c r="L80" s="123"/>
      <c r="M80" s="124"/>
    </row>
    <row r="82" spans="2:13" x14ac:dyDescent="0.25">
      <c r="B82" s="8" t="s">
        <v>103</v>
      </c>
    </row>
    <row r="83" spans="2:13" x14ac:dyDescent="0.25">
      <c r="B83" s="56" t="s">
        <v>101</v>
      </c>
      <c r="C83" s="122" t="s">
        <v>43</v>
      </c>
      <c r="D83" s="123"/>
      <c r="E83" s="123"/>
      <c r="F83" s="123"/>
      <c r="G83" s="123"/>
      <c r="H83" s="123"/>
      <c r="I83" s="123"/>
      <c r="J83" s="123"/>
      <c r="K83" s="123"/>
      <c r="L83" s="123"/>
      <c r="M83" s="124"/>
    </row>
    <row r="84" spans="2:13" x14ac:dyDescent="0.25">
      <c r="B84" s="89" t="s">
        <v>99</v>
      </c>
      <c r="C84" s="122"/>
      <c r="D84" s="123"/>
      <c r="E84" s="123"/>
      <c r="F84" s="123"/>
      <c r="G84" s="123"/>
      <c r="H84" s="123"/>
      <c r="I84" s="123"/>
      <c r="J84" s="123"/>
      <c r="K84" s="123"/>
      <c r="L84" s="123"/>
      <c r="M84" s="124"/>
    </row>
  </sheetData>
  <mergeCells count="41">
    <mergeCell ref="N37:O37"/>
    <mergeCell ref="C41:M41"/>
    <mergeCell ref="D12:F12"/>
    <mergeCell ref="C37:F37"/>
    <mergeCell ref="G37:H37"/>
    <mergeCell ref="J37:K37"/>
    <mergeCell ref="L37:M37"/>
    <mergeCell ref="C38:F38"/>
    <mergeCell ref="G38:H38"/>
    <mergeCell ref="J38:K38"/>
    <mergeCell ref="L38:M38"/>
    <mergeCell ref="N38:O38"/>
    <mergeCell ref="E44:H44"/>
    <mergeCell ref="I44:M44"/>
    <mergeCell ref="E45:H45"/>
    <mergeCell ref="I45:M45"/>
    <mergeCell ref="D48:G48"/>
    <mergeCell ref="H48:J48"/>
    <mergeCell ref="K48:O48"/>
    <mergeCell ref="B60:M60"/>
    <mergeCell ref="D49:G49"/>
    <mergeCell ref="H49:J49"/>
    <mergeCell ref="K49:O49"/>
    <mergeCell ref="D52:G52"/>
    <mergeCell ref="H52:K52"/>
    <mergeCell ref="L52:O52"/>
    <mergeCell ref="D53:G53"/>
    <mergeCell ref="H53:K53"/>
    <mergeCell ref="L53:O53"/>
    <mergeCell ref="D56:G56"/>
    <mergeCell ref="D57:G57"/>
    <mergeCell ref="C79:M79"/>
    <mergeCell ref="C80:M80"/>
    <mergeCell ref="C83:M83"/>
    <mergeCell ref="C84:M84"/>
    <mergeCell ref="B63:M63"/>
    <mergeCell ref="B66:M66"/>
    <mergeCell ref="B69:M69"/>
    <mergeCell ref="B72:M72"/>
    <mergeCell ref="C75:M75"/>
    <mergeCell ref="C76:M76"/>
  </mergeCells>
  <dataValidations count="4">
    <dataValidation type="list" allowBlank="1" showInputMessage="1" showErrorMessage="1" sqref="C57">
      <formula1>"Scheduled, Triggered, Immediate Triggered, Re-visit, Focus Group"</formula1>
    </dataValidation>
    <dataValidation type="list" allowBlank="1" showInputMessage="1" showErrorMessage="1" sqref="D45">
      <formula1>"Patient Safety, Clinical Supervision, Educational Supervision, Education / Training, Educational Resources / Capacity, Study Leave, Bullying / Undermining, Contract of Employment / Rota Issues, Other"</formula1>
    </dataValidation>
    <dataValidation type="list" allowBlank="1" showInputMessage="1" showErrorMessage="1" sqref="C53 C49">
      <formula1>"F1, F2, CT1, CT2, CT3, ST1, ST2, ST3, ST4, ST5, ST6, ST7, ST8, LAT1, LAT2, LAT3, LAT4, LAT5, LAT6, LAT7, LAT8"</formula1>
    </dataValidation>
    <dataValidation type="list" allowBlank="1" showInputMessage="1" showErrorMessage="1" sqref="C45">
      <formula1>"Trainee, Educational Supervisor, Clinical Supervisor, FPD, TPD, DME, MD, PGD, APGD, Other Deanery Staff, Other"</formula1>
    </dataValidation>
  </dataValidations>
  <pageMargins left="0.11811023622047245" right="0.11811023622047245" top="0.19685039370078741" bottom="0.15748031496062992" header="0.31496062992125984" footer="0.31496062992125984"/>
  <pageSetup paperSize="8"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B1:V84"/>
  <sheetViews>
    <sheetView topLeftCell="A19" workbookViewId="0">
      <selection activeCell="J16" sqref="J16"/>
    </sheetView>
  </sheetViews>
  <sheetFormatPr defaultRowHeight="15" x14ac:dyDescent="0.25"/>
  <cols>
    <col min="1" max="1" width="9.140625" style="10"/>
    <col min="2" max="2" width="34" style="10" customWidth="1"/>
    <col min="3" max="3" width="15.7109375" style="10" bestFit="1" customWidth="1"/>
    <col min="4" max="4" width="14.7109375" style="10" customWidth="1"/>
    <col min="5" max="5" width="12.5703125" style="10" customWidth="1"/>
    <col min="6" max="6" width="13.85546875" style="10" customWidth="1"/>
    <col min="7" max="7" width="14.7109375" style="10" customWidth="1"/>
    <col min="8" max="8" width="9.140625" style="10"/>
    <col min="9" max="9" width="13.28515625" style="10" customWidth="1"/>
    <col min="10" max="10" width="13" style="10" customWidth="1"/>
    <col min="11" max="11" width="12.140625" style="10" customWidth="1"/>
    <col min="12" max="15" width="9.140625" style="10"/>
    <col min="16" max="16" width="47.5703125" style="10" customWidth="1"/>
    <col min="17" max="17" width="9.140625" style="10"/>
    <col min="18" max="18" width="26.42578125" style="10" customWidth="1"/>
    <col min="19" max="16384" width="9.140625" style="10"/>
  </cols>
  <sheetData>
    <row r="1" spans="2:19" x14ac:dyDescent="0.25">
      <c r="B1" s="8" t="s">
        <v>43</v>
      </c>
      <c r="C1" s="9"/>
    </row>
    <row r="2" spans="2:19" x14ac:dyDescent="0.25">
      <c r="B2" s="11" t="s">
        <v>2</v>
      </c>
      <c r="C2" s="12" t="s">
        <v>3</v>
      </c>
    </row>
    <row r="3" spans="2:19" ht="60" x14ac:dyDescent="0.25">
      <c r="B3" s="85" t="s">
        <v>122</v>
      </c>
      <c r="C3" s="97"/>
    </row>
    <row r="5" spans="2:19" x14ac:dyDescent="0.25">
      <c r="B5" s="13" t="s">
        <v>44</v>
      </c>
    </row>
    <row r="6" spans="2:19" ht="158.25" x14ac:dyDescent="0.25">
      <c r="B6" s="14" t="s">
        <v>45</v>
      </c>
      <c r="C6" s="14" t="s">
        <v>46</v>
      </c>
      <c r="D6" s="15" t="s">
        <v>10</v>
      </c>
      <c r="E6" s="15" t="s">
        <v>11</v>
      </c>
      <c r="F6" s="15" t="s">
        <v>12</v>
      </c>
      <c r="G6" s="16" t="s">
        <v>13</v>
      </c>
      <c r="H6" s="15" t="s">
        <v>14</v>
      </c>
      <c r="I6" s="15" t="s">
        <v>15</v>
      </c>
      <c r="J6" s="15" t="s">
        <v>16</v>
      </c>
      <c r="K6" s="16" t="s">
        <v>17</v>
      </c>
      <c r="L6" s="15" t="s">
        <v>18</v>
      </c>
      <c r="M6" s="15" t="s">
        <v>47</v>
      </c>
      <c r="N6" s="15" t="s">
        <v>20</v>
      </c>
      <c r="O6" s="15" t="s">
        <v>21</v>
      </c>
      <c r="P6" s="15" t="s">
        <v>22</v>
      </c>
      <c r="Q6" s="15" t="s">
        <v>23</v>
      </c>
      <c r="R6" s="16" t="s">
        <v>48</v>
      </c>
    </row>
    <row r="7" spans="2:19" x14ac:dyDescent="0.25">
      <c r="B7" s="17" t="s">
        <v>49</v>
      </c>
      <c r="C7" s="18"/>
      <c r="D7" s="19"/>
      <c r="E7" s="19"/>
      <c r="F7" s="19"/>
      <c r="G7" s="19"/>
      <c r="H7" s="19"/>
      <c r="I7" s="19"/>
      <c r="J7" s="19"/>
      <c r="K7" s="19"/>
      <c r="L7" s="19"/>
      <c r="M7" s="19"/>
      <c r="N7" s="19"/>
      <c r="O7" s="19"/>
      <c r="P7" s="20"/>
      <c r="Q7" s="21"/>
      <c r="R7" s="22"/>
    </row>
    <row r="8" spans="2:19" x14ac:dyDescent="0.25">
      <c r="B8" s="116" t="s">
        <v>230</v>
      </c>
      <c r="C8" s="57" t="s">
        <v>104</v>
      </c>
      <c r="D8" s="66"/>
      <c r="E8" s="66"/>
      <c r="F8" s="66"/>
      <c r="G8" s="66"/>
      <c r="H8" s="66"/>
      <c r="I8" s="66"/>
      <c r="J8" s="66"/>
      <c r="K8" s="66"/>
      <c r="L8" s="66"/>
      <c r="M8" s="66"/>
      <c r="N8" s="66"/>
      <c r="O8" s="66"/>
      <c r="P8" s="66"/>
      <c r="Q8" s="66"/>
      <c r="R8" s="61">
        <v>2</v>
      </c>
    </row>
    <row r="9" spans="2:19" x14ac:dyDescent="0.25">
      <c r="B9" s="24"/>
      <c r="C9" s="25"/>
      <c r="D9" s="25"/>
      <c r="E9" s="25"/>
      <c r="F9" s="25"/>
      <c r="G9" s="25"/>
      <c r="H9" s="25"/>
      <c r="I9" s="25"/>
      <c r="J9" s="25"/>
      <c r="K9" s="25"/>
      <c r="L9" s="25"/>
      <c r="M9" s="25"/>
      <c r="N9" s="25"/>
      <c r="O9" s="25"/>
      <c r="P9" s="26"/>
      <c r="Q9" s="25"/>
      <c r="R9" s="27"/>
      <c r="S9" s="21"/>
    </row>
    <row r="10" spans="2:19" x14ac:dyDescent="0.25">
      <c r="Q10" s="21"/>
      <c r="R10" s="21"/>
      <c r="S10" s="21"/>
    </row>
    <row r="11" spans="2:19" x14ac:dyDescent="0.25">
      <c r="B11" s="13" t="s">
        <v>50</v>
      </c>
    </row>
    <row r="12" spans="2:19" x14ac:dyDescent="0.25">
      <c r="B12" s="28"/>
      <c r="C12" s="29"/>
      <c r="D12" s="134" t="s">
        <v>51</v>
      </c>
      <c r="E12" s="135"/>
      <c r="F12" s="136"/>
      <c r="G12" s="30"/>
      <c r="H12" s="30"/>
    </row>
    <row r="13" spans="2:19" ht="30" x14ac:dyDescent="0.25">
      <c r="B13" s="31" t="s">
        <v>52</v>
      </c>
      <c r="C13" s="31" t="s">
        <v>53</v>
      </c>
      <c r="D13" s="32">
        <v>2013</v>
      </c>
      <c r="E13" s="32">
        <v>2014</v>
      </c>
      <c r="F13" s="32">
        <v>2015</v>
      </c>
      <c r="H13" s="81" t="s">
        <v>54</v>
      </c>
      <c r="I13" s="81" t="s">
        <v>55</v>
      </c>
      <c r="J13" s="81" t="s">
        <v>56</v>
      </c>
    </row>
    <row r="14" spans="2:19" ht="45" x14ac:dyDescent="0.25">
      <c r="B14" s="116" t="s">
        <v>230</v>
      </c>
      <c r="C14" s="80" t="s">
        <v>19</v>
      </c>
      <c r="D14" s="65"/>
      <c r="E14" s="65"/>
      <c r="F14" s="65"/>
      <c r="H14" s="34">
        <v>2</v>
      </c>
      <c r="I14" s="34">
        <f>IF(OR(F14="red",F14="pink"),IF(OR(E14="red",E14="pink"),IF(OR(D14="red",D14="pink"),6,4),2),0)</f>
        <v>0</v>
      </c>
      <c r="J14" s="34">
        <f>H14*I14</f>
        <v>0</v>
      </c>
    </row>
    <row r="15" spans="2:19" ht="30" x14ac:dyDescent="0.25">
      <c r="B15" s="116" t="s">
        <v>230</v>
      </c>
      <c r="C15" s="80" t="s">
        <v>15</v>
      </c>
      <c r="D15" s="65"/>
      <c r="E15" s="65"/>
      <c r="F15" s="65"/>
      <c r="H15" s="34">
        <v>6</v>
      </c>
      <c r="I15" s="34">
        <f t="shared" ref="I15:I24" si="0">IF(OR(F15="red",F15="pink"),IF(OR(E15="red",E15="pink"),IF(OR(D15="red",D15="pink"),6,4),2),0)</f>
        <v>0</v>
      </c>
      <c r="J15" s="34">
        <f t="shared" ref="J15:J24" si="1">H15*I15</f>
        <v>0</v>
      </c>
    </row>
    <row r="16" spans="2:19" ht="30" x14ac:dyDescent="0.25">
      <c r="B16" s="116" t="s">
        <v>230</v>
      </c>
      <c r="C16" s="80" t="s">
        <v>11</v>
      </c>
      <c r="D16" s="65"/>
      <c r="E16" s="65"/>
      <c r="F16" s="65"/>
      <c r="H16" s="34">
        <v>8</v>
      </c>
      <c r="I16" s="34">
        <f t="shared" si="0"/>
        <v>0</v>
      </c>
      <c r="J16" s="34">
        <f t="shared" si="1"/>
        <v>0</v>
      </c>
    </row>
    <row r="17" spans="2:22" ht="45" x14ac:dyDescent="0.25">
      <c r="B17" s="116" t="s">
        <v>230</v>
      </c>
      <c r="C17" s="80" t="s">
        <v>12</v>
      </c>
      <c r="D17" s="65"/>
      <c r="E17" s="65"/>
      <c r="F17" s="65"/>
      <c r="H17" s="34">
        <v>8</v>
      </c>
      <c r="I17" s="34">
        <f t="shared" si="0"/>
        <v>0</v>
      </c>
      <c r="J17" s="34">
        <f t="shared" si="1"/>
        <v>0</v>
      </c>
    </row>
    <row r="18" spans="2:22" ht="30" x14ac:dyDescent="0.25">
      <c r="B18" s="116" t="s">
        <v>230</v>
      </c>
      <c r="C18" s="80" t="s">
        <v>18</v>
      </c>
      <c r="D18" s="65"/>
      <c r="E18" s="65"/>
      <c r="F18" s="65"/>
      <c r="H18" s="34">
        <v>4</v>
      </c>
      <c r="I18" s="34">
        <f t="shared" si="0"/>
        <v>0</v>
      </c>
      <c r="J18" s="34">
        <f t="shared" si="1"/>
        <v>0</v>
      </c>
      <c r="K18" s="37"/>
      <c r="L18" s="38"/>
      <c r="M18" s="37"/>
      <c r="N18" s="37"/>
      <c r="O18" s="37"/>
      <c r="P18" s="38"/>
      <c r="Q18" s="37"/>
      <c r="R18" s="37"/>
      <c r="S18" s="37"/>
      <c r="T18" s="37"/>
      <c r="U18" s="37"/>
      <c r="V18" s="37"/>
    </row>
    <row r="19" spans="2:22" x14ac:dyDescent="0.25">
      <c r="B19" s="116" t="s">
        <v>230</v>
      </c>
      <c r="C19" s="80" t="s">
        <v>20</v>
      </c>
      <c r="D19" s="65"/>
      <c r="E19" s="65"/>
      <c r="F19" s="65"/>
      <c r="H19" s="34">
        <v>4</v>
      </c>
      <c r="I19" s="34">
        <f t="shared" si="0"/>
        <v>0</v>
      </c>
      <c r="J19" s="34">
        <f t="shared" si="1"/>
        <v>0</v>
      </c>
    </row>
    <row r="20" spans="2:22" x14ac:dyDescent="0.25">
      <c r="B20" s="116" t="s">
        <v>230</v>
      </c>
      <c r="C20" s="80" t="s">
        <v>13</v>
      </c>
      <c r="D20" s="65"/>
      <c r="E20" s="65"/>
      <c r="F20" s="65"/>
      <c r="H20" s="34">
        <v>4</v>
      </c>
      <c r="I20" s="34">
        <f t="shared" si="0"/>
        <v>0</v>
      </c>
      <c r="J20" s="34">
        <f t="shared" si="1"/>
        <v>0</v>
      </c>
    </row>
    <row r="21" spans="2:22" x14ac:dyDescent="0.25">
      <c r="B21" s="116" t="s">
        <v>230</v>
      </c>
      <c r="C21" s="80" t="s">
        <v>14</v>
      </c>
      <c r="D21" s="65"/>
      <c r="E21" s="65"/>
      <c r="F21" s="65"/>
      <c r="H21" s="34">
        <v>4</v>
      </c>
      <c r="I21" s="34">
        <f t="shared" si="0"/>
        <v>0</v>
      </c>
      <c r="J21" s="34">
        <f t="shared" si="1"/>
        <v>0</v>
      </c>
    </row>
    <row r="22" spans="2:22" x14ac:dyDescent="0.25">
      <c r="B22" s="116" t="s">
        <v>230</v>
      </c>
      <c r="C22" s="80" t="s">
        <v>21</v>
      </c>
      <c r="D22" s="65"/>
      <c r="E22" s="65"/>
      <c r="F22" s="65"/>
      <c r="H22" s="34">
        <v>2</v>
      </c>
      <c r="I22" s="34">
        <f t="shared" si="0"/>
        <v>0</v>
      </c>
      <c r="J22" s="34">
        <f t="shared" si="1"/>
        <v>0</v>
      </c>
    </row>
    <row r="23" spans="2:22" ht="30" x14ac:dyDescent="0.25">
      <c r="B23" s="116" t="s">
        <v>230</v>
      </c>
      <c r="C23" s="80" t="s">
        <v>10</v>
      </c>
      <c r="D23" s="65"/>
      <c r="E23" s="65"/>
      <c r="F23" s="65"/>
      <c r="H23" s="34">
        <v>6</v>
      </c>
      <c r="I23" s="34">
        <f t="shared" si="0"/>
        <v>0</v>
      </c>
      <c r="J23" s="34">
        <f t="shared" si="1"/>
        <v>0</v>
      </c>
    </row>
    <row r="24" spans="2:22" ht="30" x14ac:dyDescent="0.25">
      <c r="B24" s="116" t="s">
        <v>230</v>
      </c>
      <c r="C24" s="80" t="s">
        <v>22</v>
      </c>
      <c r="D24" s="65"/>
      <c r="E24" s="65"/>
      <c r="F24" s="65"/>
      <c r="H24" s="34">
        <v>2</v>
      </c>
      <c r="I24" s="34">
        <f t="shared" si="0"/>
        <v>0</v>
      </c>
      <c r="J24" s="34">
        <f t="shared" si="1"/>
        <v>0</v>
      </c>
    </row>
    <row r="25" spans="2:22" x14ac:dyDescent="0.25">
      <c r="B25" s="116" t="s">
        <v>230</v>
      </c>
      <c r="C25" s="80" t="s">
        <v>23</v>
      </c>
      <c r="D25" s="65"/>
      <c r="E25" s="65"/>
      <c r="F25" s="65"/>
      <c r="H25" s="34">
        <v>2</v>
      </c>
      <c r="I25" s="34">
        <f t="shared" ref="I25" si="2">IF(OR(F25="red",F25="pink"),IF(OR(E25="red",E25="pink"),IF(OR(D25="red",D25="pink"),6,4),2),0)</f>
        <v>0</v>
      </c>
      <c r="J25" s="34">
        <f t="shared" ref="J25" si="3">H25*I25</f>
        <v>0</v>
      </c>
    </row>
    <row r="26" spans="2:22" ht="30" x14ac:dyDescent="0.25">
      <c r="B26" s="116" t="s">
        <v>230</v>
      </c>
      <c r="C26" s="80" t="s">
        <v>16</v>
      </c>
      <c r="D26" s="65"/>
      <c r="E26" s="65"/>
      <c r="F26" s="65"/>
      <c r="H26" s="34">
        <v>8</v>
      </c>
      <c r="I26" s="34">
        <f t="shared" ref="I26" si="4">IF(OR(F26="red",F26="pink"),IF(OR(E26="red",E26="pink"),IF(OR(D26="red",D26="pink"),6,4),2),0)</f>
        <v>0</v>
      </c>
      <c r="J26" s="34">
        <f t="shared" ref="J26" si="5">H26*I26</f>
        <v>0</v>
      </c>
    </row>
    <row r="27" spans="2:22" x14ac:dyDescent="0.25">
      <c r="B27" s="116" t="s">
        <v>230</v>
      </c>
      <c r="C27" s="80" t="s">
        <v>17</v>
      </c>
      <c r="D27" s="65"/>
      <c r="E27" s="65"/>
      <c r="F27" s="65"/>
      <c r="H27" s="34">
        <v>4</v>
      </c>
      <c r="I27" s="34">
        <f t="shared" ref="I27" si="6">IF(OR(F27="red",F27="pink"),IF(OR(E27="red",E27="pink"),IF(OR(D27="red",D27="pink"),6,4),2),0)</f>
        <v>0</v>
      </c>
      <c r="J27" s="34">
        <f t="shared" ref="J27" si="7">H27*I27</f>
        <v>0</v>
      </c>
    </row>
    <row r="28" spans="2:22" x14ac:dyDescent="0.25">
      <c r="B28" s="35"/>
      <c r="C28" s="36"/>
      <c r="D28" s="39"/>
      <c r="E28" s="40"/>
      <c r="F28" s="33"/>
      <c r="H28" s="34">
        <f t="shared" ref="H28" si="8">IF(OR(C28="Access to Educational Resources",C28="Local Teaching",C28="Regional Teaching",C28="Study Leave"),1,IF(OR(C28="Induction",C28="Handover",C28="Educational Supervision",C28="Work Load"),2,IF(OR(C28="Overall Satisfaction",C28="Adequate Experience",C28="Feedback",C28="Supportive environment"),3,IF(OR(C28="Clinical Supervision",C28="Clinical Supervision out of hours"),4,0))))</f>
        <v>0</v>
      </c>
      <c r="I28" s="34">
        <f t="shared" ref="I28" si="9">IF(OR(F28="red",F28="pink"),IF(OR(E28="red",E28="pink"),IF(OR(D28="red",D28="pink"),6,4),2),0)</f>
        <v>0</v>
      </c>
      <c r="J28" s="34">
        <f t="shared" ref="J28" si="10">H28*I28</f>
        <v>0</v>
      </c>
    </row>
    <row r="29" spans="2:22" x14ac:dyDescent="0.25">
      <c r="B29" s="35"/>
      <c r="C29" s="36"/>
      <c r="D29" s="39"/>
      <c r="E29" s="40"/>
      <c r="F29" s="33"/>
      <c r="H29" s="34"/>
      <c r="I29" s="34"/>
      <c r="J29" s="34"/>
    </row>
    <row r="30" spans="2:22" x14ac:dyDescent="0.25">
      <c r="B30" s="41"/>
      <c r="C30" s="36"/>
      <c r="D30" s="33" t="s">
        <v>25</v>
      </c>
      <c r="E30" s="33" t="s">
        <v>25</v>
      </c>
      <c r="F30" s="33" t="s">
        <v>25</v>
      </c>
      <c r="H30" s="34"/>
      <c r="I30" s="42" t="s">
        <v>57</v>
      </c>
      <c r="J30" s="42">
        <v>6</v>
      </c>
    </row>
    <row r="32" spans="2:22" x14ac:dyDescent="0.25">
      <c r="B32" s="8" t="s">
        <v>58</v>
      </c>
    </row>
    <row r="33" spans="2:18" ht="123.75" x14ac:dyDescent="0.25">
      <c r="B33" s="23" t="s">
        <v>46</v>
      </c>
      <c r="C33" s="43" t="s">
        <v>59</v>
      </c>
      <c r="D33" s="43" t="s">
        <v>60</v>
      </c>
      <c r="E33" s="43" t="s">
        <v>13</v>
      </c>
      <c r="F33" s="43" t="s">
        <v>61</v>
      </c>
      <c r="G33" s="43" t="s">
        <v>14</v>
      </c>
      <c r="H33" s="43" t="s">
        <v>11</v>
      </c>
      <c r="I33" s="43" t="s">
        <v>62</v>
      </c>
      <c r="J33" s="44" t="s">
        <v>48</v>
      </c>
    </row>
    <row r="34" spans="2:18" x14ac:dyDescent="0.25">
      <c r="B34" s="14" t="s">
        <v>133</v>
      </c>
      <c r="C34" s="23"/>
      <c r="D34" s="45"/>
      <c r="E34" s="46"/>
      <c r="F34" s="43"/>
      <c r="G34" s="43"/>
      <c r="H34" s="43"/>
      <c r="I34" s="43"/>
      <c r="J34" s="43"/>
      <c r="K34" s="47"/>
      <c r="L34" s="47"/>
    </row>
    <row r="36" spans="2:18" x14ac:dyDescent="0.25">
      <c r="B36" s="13" t="s">
        <v>63</v>
      </c>
    </row>
    <row r="37" spans="2:18" ht="45" x14ac:dyDescent="0.25">
      <c r="B37" s="48" t="s">
        <v>64</v>
      </c>
      <c r="C37" s="133" t="s">
        <v>65</v>
      </c>
      <c r="D37" s="131"/>
      <c r="E37" s="131"/>
      <c r="F37" s="132"/>
      <c r="G37" s="133" t="s">
        <v>66</v>
      </c>
      <c r="H37" s="132"/>
      <c r="I37" s="48" t="s">
        <v>67</v>
      </c>
      <c r="J37" s="133" t="s">
        <v>68</v>
      </c>
      <c r="K37" s="132"/>
      <c r="L37" s="133" t="s">
        <v>69</v>
      </c>
      <c r="M37" s="132"/>
      <c r="N37" s="133" t="s">
        <v>70</v>
      </c>
      <c r="O37" s="132"/>
      <c r="P37" s="48" t="s">
        <v>71</v>
      </c>
      <c r="Q37" s="48" t="s">
        <v>72</v>
      </c>
      <c r="R37" s="48" t="s">
        <v>73</v>
      </c>
    </row>
    <row r="38" spans="2:18" x14ac:dyDescent="0.25">
      <c r="B38" s="86" t="s">
        <v>116</v>
      </c>
      <c r="C38" s="133"/>
      <c r="D38" s="131"/>
      <c r="E38" s="131"/>
      <c r="F38" s="132"/>
      <c r="G38" s="164"/>
      <c r="H38" s="132"/>
      <c r="I38" s="49"/>
      <c r="J38" s="165"/>
      <c r="K38" s="166"/>
      <c r="L38" s="133"/>
      <c r="M38" s="132"/>
      <c r="N38" s="133"/>
      <c r="O38" s="132"/>
      <c r="P38" s="50"/>
      <c r="Q38" s="49"/>
      <c r="R38" s="23"/>
    </row>
    <row r="39" spans="2:18" x14ac:dyDescent="0.25">
      <c r="B39" s="51"/>
      <c r="C39" s="52"/>
      <c r="D39" s="52"/>
      <c r="E39" s="52"/>
      <c r="F39" s="52"/>
      <c r="G39" s="53"/>
      <c r="H39" s="52"/>
      <c r="I39" s="54"/>
      <c r="J39" s="54"/>
      <c r="K39" s="54"/>
      <c r="L39" s="52"/>
      <c r="M39" s="52"/>
      <c r="N39" s="52"/>
      <c r="O39" s="52"/>
      <c r="P39" s="53"/>
      <c r="Q39" s="54"/>
    </row>
    <row r="40" spans="2:18" x14ac:dyDescent="0.25">
      <c r="B40" s="55" t="s">
        <v>74</v>
      </c>
      <c r="C40" s="52"/>
      <c r="D40" s="52"/>
      <c r="E40" s="52"/>
      <c r="F40" s="52"/>
      <c r="G40" s="53"/>
      <c r="H40" s="52"/>
      <c r="I40" s="54"/>
      <c r="J40" s="54"/>
      <c r="K40" s="54"/>
      <c r="L40" s="52"/>
      <c r="M40" s="52"/>
      <c r="N40" s="52"/>
      <c r="O40" s="52"/>
      <c r="P40" s="53"/>
      <c r="Q40" s="54"/>
    </row>
    <row r="41" spans="2:18" x14ac:dyDescent="0.25">
      <c r="B41" s="83" t="s">
        <v>150</v>
      </c>
      <c r="C41" s="123" t="s">
        <v>75</v>
      </c>
      <c r="D41" s="123"/>
      <c r="E41" s="123"/>
      <c r="F41" s="123"/>
      <c r="G41" s="123"/>
      <c r="H41" s="123"/>
      <c r="I41" s="123"/>
      <c r="J41" s="123"/>
      <c r="K41" s="123"/>
      <c r="L41" s="123"/>
      <c r="M41" s="124"/>
    </row>
    <row r="43" spans="2:18" x14ac:dyDescent="0.25">
      <c r="B43" s="8" t="s">
        <v>76</v>
      </c>
    </row>
    <row r="44" spans="2:18" x14ac:dyDescent="0.25">
      <c r="B44" s="23" t="s">
        <v>64</v>
      </c>
      <c r="C44" s="23" t="s">
        <v>77</v>
      </c>
      <c r="D44" s="23" t="s">
        <v>78</v>
      </c>
      <c r="E44" s="126" t="s">
        <v>65</v>
      </c>
      <c r="F44" s="126"/>
      <c r="G44" s="126"/>
      <c r="H44" s="126"/>
      <c r="I44" s="126" t="s">
        <v>79</v>
      </c>
      <c r="J44" s="126"/>
      <c r="K44" s="126"/>
      <c r="L44" s="126"/>
      <c r="M44" s="126"/>
    </row>
    <row r="45" spans="2:18" x14ac:dyDescent="0.25">
      <c r="B45" s="87" t="s">
        <v>116</v>
      </c>
      <c r="C45" s="23"/>
      <c r="D45" s="23"/>
      <c r="E45" s="122"/>
      <c r="F45" s="123"/>
      <c r="G45" s="123"/>
      <c r="H45" s="124"/>
      <c r="I45" s="122"/>
      <c r="J45" s="123"/>
      <c r="K45" s="123"/>
      <c r="L45" s="123"/>
      <c r="M45" s="124"/>
    </row>
    <row r="47" spans="2:18" x14ac:dyDescent="0.25">
      <c r="B47" s="8" t="s">
        <v>80</v>
      </c>
    </row>
    <row r="48" spans="2:18" x14ac:dyDescent="0.25">
      <c r="B48" s="23" t="s">
        <v>81</v>
      </c>
      <c r="C48" s="23" t="s">
        <v>82</v>
      </c>
      <c r="D48" s="126" t="s">
        <v>83</v>
      </c>
      <c r="E48" s="126"/>
      <c r="F48" s="126"/>
      <c r="G48" s="126"/>
      <c r="H48" s="126" t="s">
        <v>84</v>
      </c>
      <c r="I48" s="126"/>
      <c r="J48" s="126"/>
      <c r="K48" s="126" t="s">
        <v>85</v>
      </c>
      <c r="L48" s="126"/>
      <c r="M48" s="126"/>
      <c r="N48" s="126"/>
      <c r="O48" s="126"/>
      <c r="P48" s="23" t="s">
        <v>86</v>
      </c>
    </row>
    <row r="49" spans="2:16" x14ac:dyDescent="0.25">
      <c r="B49" s="87" t="s">
        <v>116</v>
      </c>
      <c r="C49" s="23"/>
      <c r="D49" s="122"/>
      <c r="E49" s="123"/>
      <c r="F49" s="123"/>
      <c r="G49" s="124"/>
      <c r="H49" s="122"/>
      <c r="I49" s="123"/>
      <c r="J49" s="124"/>
      <c r="K49" s="122"/>
      <c r="L49" s="123"/>
      <c r="M49" s="123"/>
      <c r="N49" s="123"/>
      <c r="O49" s="124"/>
      <c r="P49" s="23"/>
    </row>
    <row r="51" spans="2:16" x14ac:dyDescent="0.25">
      <c r="B51" s="8" t="s">
        <v>87</v>
      </c>
    </row>
    <row r="52" spans="2:16" x14ac:dyDescent="0.25">
      <c r="B52" s="23" t="s">
        <v>81</v>
      </c>
      <c r="C52" s="23" t="s">
        <v>82</v>
      </c>
      <c r="D52" s="126" t="s">
        <v>83</v>
      </c>
      <c r="E52" s="126"/>
      <c r="F52" s="126"/>
      <c r="G52" s="126"/>
      <c r="H52" s="126" t="s">
        <v>88</v>
      </c>
      <c r="I52" s="126"/>
      <c r="J52" s="126"/>
      <c r="K52" s="126"/>
      <c r="L52" s="122" t="s">
        <v>89</v>
      </c>
      <c r="M52" s="123"/>
      <c r="N52" s="123"/>
      <c r="O52" s="124"/>
      <c r="P52" s="23" t="s">
        <v>86</v>
      </c>
    </row>
    <row r="53" spans="2:16" x14ac:dyDescent="0.25">
      <c r="B53" s="87" t="s">
        <v>116</v>
      </c>
      <c r="C53" s="23"/>
      <c r="D53" s="122"/>
      <c r="E53" s="123"/>
      <c r="F53" s="123"/>
      <c r="G53" s="124"/>
      <c r="H53" s="126"/>
      <c r="I53" s="126"/>
      <c r="J53" s="126"/>
      <c r="K53" s="126"/>
      <c r="L53" s="126"/>
      <c r="M53" s="126"/>
      <c r="N53" s="126"/>
      <c r="O53" s="126"/>
      <c r="P53" s="23"/>
    </row>
    <row r="55" spans="2:16" x14ac:dyDescent="0.25">
      <c r="B55" s="8" t="s">
        <v>90</v>
      </c>
    </row>
    <row r="56" spans="2:16" x14ac:dyDescent="0.25">
      <c r="B56" s="23" t="s">
        <v>91</v>
      </c>
      <c r="C56" s="23" t="s">
        <v>92</v>
      </c>
      <c r="D56" s="126" t="s">
        <v>93</v>
      </c>
      <c r="E56" s="126"/>
      <c r="F56" s="126"/>
      <c r="G56" s="126"/>
    </row>
    <row r="57" spans="2:16" x14ac:dyDescent="0.25">
      <c r="B57" s="87" t="s">
        <v>116</v>
      </c>
      <c r="C57" s="23"/>
      <c r="D57" s="126"/>
      <c r="E57" s="126"/>
      <c r="F57" s="126"/>
      <c r="G57" s="126"/>
    </row>
    <row r="59" spans="2:16" x14ac:dyDescent="0.25">
      <c r="B59" s="8" t="s">
        <v>94</v>
      </c>
    </row>
    <row r="60" spans="2:16" x14ac:dyDescent="0.25">
      <c r="B60" s="145" t="s">
        <v>117</v>
      </c>
      <c r="C60" s="146"/>
      <c r="D60" s="146"/>
      <c r="E60" s="146"/>
      <c r="F60" s="146"/>
      <c r="G60" s="146"/>
      <c r="H60" s="146"/>
      <c r="I60" s="146"/>
      <c r="J60" s="146"/>
      <c r="K60" s="146"/>
      <c r="L60" s="146"/>
      <c r="M60" s="147"/>
    </row>
    <row r="62" spans="2:16" x14ac:dyDescent="0.25">
      <c r="B62" s="8" t="s">
        <v>95</v>
      </c>
    </row>
    <row r="63" spans="2:16" x14ac:dyDescent="0.25">
      <c r="B63" s="160" t="s">
        <v>117</v>
      </c>
      <c r="C63" s="126"/>
      <c r="D63" s="126"/>
      <c r="E63" s="126"/>
      <c r="F63" s="126"/>
      <c r="G63" s="126"/>
      <c r="H63" s="126"/>
      <c r="I63" s="126"/>
      <c r="J63" s="126"/>
      <c r="K63" s="126"/>
      <c r="L63" s="126"/>
      <c r="M63" s="126"/>
    </row>
    <row r="65" spans="2:13" x14ac:dyDescent="0.25">
      <c r="B65" s="8" t="s">
        <v>96</v>
      </c>
    </row>
    <row r="66" spans="2:13" x14ac:dyDescent="0.25">
      <c r="B66" s="145" t="s">
        <v>116</v>
      </c>
      <c r="C66" s="146"/>
      <c r="D66" s="146"/>
      <c r="E66" s="146"/>
      <c r="F66" s="146"/>
      <c r="G66" s="146"/>
      <c r="H66" s="146"/>
      <c r="I66" s="146"/>
      <c r="J66" s="146"/>
      <c r="K66" s="146"/>
      <c r="L66" s="146"/>
      <c r="M66" s="147"/>
    </row>
    <row r="68" spans="2:13" x14ac:dyDescent="0.25">
      <c r="B68" s="8" t="s">
        <v>97</v>
      </c>
    </row>
    <row r="69" spans="2:13" x14ac:dyDescent="0.25">
      <c r="B69" s="145" t="s">
        <v>116</v>
      </c>
      <c r="C69" s="146"/>
      <c r="D69" s="146"/>
      <c r="E69" s="146"/>
      <c r="F69" s="146"/>
      <c r="G69" s="146"/>
      <c r="H69" s="146"/>
      <c r="I69" s="146"/>
      <c r="J69" s="146"/>
      <c r="K69" s="146"/>
      <c r="L69" s="146"/>
      <c r="M69" s="147"/>
    </row>
    <row r="71" spans="2:13" x14ac:dyDescent="0.25">
      <c r="B71" s="8" t="s">
        <v>98</v>
      </c>
    </row>
    <row r="72" spans="2:13" x14ac:dyDescent="0.25">
      <c r="B72" s="145" t="s">
        <v>116</v>
      </c>
      <c r="C72" s="146"/>
      <c r="D72" s="146"/>
      <c r="E72" s="146"/>
      <c r="F72" s="146"/>
      <c r="G72" s="146"/>
      <c r="H72" s="146"/>
      <c r="I72" s="146"/>
      <c r="J72" s="146"/>
      <c r="K72" s="146"/>
      <c r="L72" s="146"/>
      <c r="M72" s="147"/>
    </row>
    <row r="74" spans="2:13" x14ac:dyDescent="0.25">
      <c r="B74" s="8" t="s">
        <v>100</v>
      </c>
    </row>
    <row r="75" spans="2:13" x14ac:dyDescent="0.25">
      <c r="B75" s="56" t="s">
        <v>101</v>
      </c>
      <c r="C75" s="122" t="s">
        <v>43</v>
      </c>
      <c r="D75" s="123"/>
      <c r="E75" s="123"/>
      <c r="F75" s="123"/>
      <c r="G75" s="123"/>
      <c r="H75" s="123"/>
      <c r="I75" s="123"/>
      <c r="J75" s="123"/>
      <c r="K75" s="123"/>
      <c r="L75" s="123"/>
      <c r="M75" s="124"/>
    </row>
    <row r="76" spans="2:13" x14ac:dyDescent="0.25">
      <c r="B76" s="89" t="s">
        <v>99</v>
      </c>
      <c r="C76" s="122"/>
      <c r="D76" s="123"/>
      <c r="E76" s="123"/>
      <c r="F76" s="123"/>
      <c r="G76" s="123"/>
      <c r="H76" s="123"/>
      <c r="I76" s="123"/>
      <c r="J76" s="123"/>
      <c r="K76" s="123"/>
      <c r="L76" s="123"/>
      <c r="M76" s="124"/>
    </row>
    <row r="78" spans="2:13" x14ac:dyDescent="0.25">
      <c r="B78" s="8" t="s">
        <v>102</v>
      </c>
    </row>
    <row r="79" spans="2:13" x14ac:dyDescent="0.25">
      <c r="B79" s="56" t="s">
        <v>101</v>
      </c>
      <c r="C79" s="122" t="s">
        <v>43</v>
      </c>
      <c r="D79" s="123"/>
      <c r="E79" s="123"/>
      <c r="F79" s="123"/>
      <c r="G79" s="123"/>
      <c r="H79" s="123"/>
      <c r="I79" s="123"/>
      <c r="J79" s="123"/>
      <c r="K79" s="123"/>
      <c r="L79" s="123"/>
      <c r="M79" s="124"/>
    </row>
    <row r="80" spans="2:13" x14ac:dyDescent="0.25">
      <c r="B80" s="89" t="s">
        <v>99</v>
      </c>
      <c r="C80" s="122"/>
      <c r="D80" s="123"/>
      <c r="E80" s="123"/>
      <c r="F80" s="123"/>
      <c r="G80" s="123"/>
      <c r="H80" s="123"/>
      <c r="I80" s="123"/>
      <c r="J80" s="123"/>
      <c r="K80" s="123"/>
      <c r="L80" s="123"/>
      <c r="M80" s="124"/>
    </row>
    <row r="82" spans="2:13" x14ac:dyDescent="0.25">
      <c r="B82" s="8" t="s">
        <v>103</v>
      </c>
    </row>
    <row r="83" spans="2:13" x14ac:dyDescent="0.25">
      <c r="B83" s="56" t="s">
        <v>101</v>
      </c>
      <c r="C83" s="122" t="s">
        <v>43</v>
      </c>
      <c r="D83" s="123"/>
      <c r="E83" s="123"/>
      <c r="F83" s="123"/>
      <c r="G83" s="123"/>
      <c r="H83" s="123"/>
      <c r="I83" s="123"/>
      <c r="J83" s="123"/>
      <c r="K83" s="123"/>
      <c r="L83" s="123"/>
      <c r="M83" s="124"/>
    </row>
    <row r="84" spans="2:13" x14ac:dyDescent="0.25">
      <c r="B84" s="89" t="s">
        <v>99</v>
      </c>
      <c r="C84" s="122"/>
      <c r="D84" s="123"/>
      <c r="E84" s="123"/>
      <c r="F84" s="123"/>
      <c r="G84" s="123"/>
      <c r="H84" s="123"/>
      <c r="I84" s="123"/>
      <c r="J84" s="123"/>
      <c r="K84" s="123"/>
      <c r="L84" s="123"/>
      <c r="M84" s="124"/>
    </row>
  </sheetData>
  <mergeCells count="41">
    <mergeCell ref="N37:O37"/>
    <mergeCell ref="C41:M41"/>
    <mergeCell ref="D12:F12"/>
    <mergeCell ref="C37:F37"/>
    <mergeCell ref="G37:H37"/>
    <mergeCell ref="J37:K37"/>
    <mergeCell ref="L37:M37"/>
    <mergeCell ref="C38:F38"/>
    <mergeCell ref="G38:H38"/>
    <mergeCell ref="J38:K38"/>
    <mergeCell ref="L38:M38"/>
    <mergeCell ref="N38:O38"/>
    <mergeCell ref="E44:H44"/>
    <mergeCell ref="I44:M44"/>
    <mergeCell ref="E45:H45"/>
    <mergeCell ref="I45:M45"/>
    <mergeCell ref="D48:G48"/>
    <mergeCell ref="H48:J48"/>
    <mergeCell ref="K48:O48"/>
    <mergeCell ref="B60:M60"/>
    <mergeCell ref="D49:G49"/>
    <mergeCell ref="H49:J49"/>
    <mergeCell ref="K49:O49"/>
    <mergeCell ref="D52:G52"/>
    <mergeCell ref="H52:K52"/>
    <mergeCell ref="L52:O52"/>
    <mergeCell ref="D53:G53"/>
    <mergeCell ref="H53:K53"/>
    <mergeCell ref="L53:O53"/>
    <mergeCell ref="D56:G56"/>
    <mergeCell ref="D57:G57"/>
    <mergeCell ref="C79:M79"/>
    <mergeCell ref="C80:M80"/>
    <mergeCell ref="C83:M83"/>
    <mergeCell ref="C84:M84"/>
    <mergeCell ref="B63:M63"/>
    <mergeCell ref="B66:M66"/>
    <mergeCell ref="B69:M69"/>
    <mergeCell ref="B72:M72"/>
    <mergeCell ref="C75:M75"/>
    <mergeCell ref="C76:M76"/>
  </mergeCells>
  <dataValidations count="4">
    <dataValidation type="list" allowBlank="1" showInputMessage="1" showErrorMessage="1" sqref="C57">
      <formula1>"Scheduled, Triggered, Immediate Triggered, Re-visit, Focus Group"</formula1>
    </dataValidation>
    <dataValidation type="list" allowBlank="1" showInputMessage="1" showErrorMessage="1" sqref="D45">
      <formula1>"Patient Safety, Clinical Supervision, Educational Supervision, Education / Training, Educational Resources / Capacity, Study Leave, Bullying / Undermining, Contract of Employment / Rota Issues, Other"</formula1>
    </dataValidation>
    <dataValidation type="list" allowBlank="1" showInputMessage="1" showErrorMessage="1" sqref="C53 C49">
      <formula1>"F1, F2, CT1, CT2, CT3, ST1, ST2, ST3, ST4, ST5, ST6, ST7, ST8, LAT1, LAT2, LAT3, LAT4, LAT5, LAT6, LAT7, LAT8"</formula1>
    </dataValidation>
    <dataValidation type="list" allowBlank="1" showInputMessage="1" showErrorMessage="1" sqref="C45">
      <formula1>"Trainee, Educational Supervisor, Clinical Supervisor, FPD, TPD, DME, MD, PGD, APGD, Other Deanery Staff, Other"</formula1>
    </dataValidation>
  </dataValidations>
  <pageMargins left="0.11811023622047245" right="0.11811023622047245" top="0.15748031496062992" bottom="0.15748031496062992" header="0.31496062992125984" footer="0.31496062992125984"/>
  <pageSetup paperSize="8"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gs xmlns="9369f9cd-7934-46f9-83f8-0ab2aa6125c5" xsi:nil="true"/>
    <KpiDescription xmlns="http://schemas.microsoft.com/sharepoint/v3" xsi:nil="true"/>
    <MimeType xmlns="9369f9cd-7934-46f9-83f8-0ab2aa6125c5">application/vnd.openxmlformats-officedocument.spreadsheetml.sheet</MimeType>
    <Creator xmlns="9369f9cd-7934-46f9-83f8-0ab2aa6125c5">TheresaS</Creator>
    <Legacy_x0020_ID xmlns="9369f9cd-7934-46f9-83f8-0ab2aa6125c5">ce896c26-4aaa-4f87-89ba-a06675b59de1</Legacy_x0020_I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16ac32b6-d060-42fb-93c0-6c46742e1aee" ContentTypeId="0x010100540009AA9B7AD14AB7CB3A6FC98C51F8" PreviousValue="false"/>
</file>

<file path=customXml/item4.xml><?xml version="1.0" encoding="utf-8"?>
<ct:contentTypeSchema xmlns:ct="http://schemas.microsoft.com/office/2006/metadata/contentType" xmlns:ma="http://schemas.microsoft.com/office/2006/metadata/properties/metaAttributes" ct:_="" ma:_="" ma:contentTypeName="NES Document" ma:contentTypeID="0x010100540009AA9B7AD14AB7CB3A6FC98C51F800FE432E121E7F35499793D1AA10C6FF7C" ma:contentTypeVersion="7" ma:contentTypeDescription="" ma:contentTypeScope="" ma:versionID="9d0ed5bc92cb07893d3727c41f0b85bf">
  <xsd:schema xmlns:xsd="http://www.w3.org/2001/XMLSchema" xmlns:xs="http://www.w3.org/2001/XMLSchema" xmlns:p="http://schemas.microsoft.com/office/2006/metadata/properties" xmlns:ns1="http://schemas.microsoft.com/sharepoint/v3" xmlns:ns2="9369f9cd-7934-46f9-83f8-0ab2aa6125c5" targetNamespace="http://schemas.microsoft.com/office/2006/metadata/properties" ma:root="true" ma:fieldsID="6e0138da303c2ba012395d5cbb183384" ns1:_="" ns2:_="">
    <xsd:import namespace="http://schemas.microsoft.com/sharepoint/v3"/>
    <xsd:import namespace="9369f9cd-7934-46f9-83f8-0ab2aa6125c5"/>
    <xsd:element name="properties">
      <xsd:complexType>
        <xsd:sequence>
          <xsd:element name="documentManagement">
            <xsd:complexType>
              <xsd:all>
                <xsd:element ref="ns1:KpiDescription" minOccurs="0"/>
                <xsd:element ref="ns2:MimeType" minOccurs="0"/>
                <xsd:element ref="ns2:Creator" minOccurs="0"/>
                <xsd:element ref="ns2:Tags" minOccurs="0"/>
                <xsd:element ref="ns2:Legacy_x0020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2" nillable="true" ma:displayName="Description" ma:description="The description provides information about the purpose of the goal." ma:internalName="Kpi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69f9cd-7934-46f9-83f8-0ab2aa6125c5" elementFormDefault="qualified">
    <xsd:import namespace="http://schemas.microsoft.com/office/2006/documentManagement/types"/>
    <xsd:import namespace="http://schemas.microsoft.com/office/infopath/2007/PartnerControls"/>
    <xsd:element name="MimeType" ma:index="3" nillable="true" ma:displayName="Mime Type" ma:internalName="MimeType">
      <xsd:simpleType>
        <xsd:restriction base="dms:Text">
          <xsd:maxLength value="255"/>
        </xsd:restriction>
      </xsd:simpleType>
    </xsd:element>
    <xsd:element name="Creator" ma:index="5" nillable="true" ma:displayName="Creator" ma:internalName="Creator">
      <xsd:simpleType>
        <xsd:restriction base="dms:Text">
          <xsd:maxLength value="255"/>
        </xsd:restriction>
      </xsd:simpleType>
    </xsd:element>
    <xsd:element name="Tags" ma:index="6" nillable="true" ma:displayName="Tags" ma:internalName="Tags">
      <xsd:simpleType>
        <xsd:restriction base="dms:Note">
          <xsd:maxLength value="255"/>
        </xsd:restriction>
      </xsd:simpleType>
    </xsd:element>
    <xsd:element name="Legacy_x0020_ID" ma:index="7" nillable="true" ma:displayName="Legacy ID" ma:internalName="Legacy_x0020_I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4" ma:displayName="Author"/>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BBD822-0A9C-4C90-8CE2-16AB4C125F16}">
  <ds:schemaRefs>
    <ds:schemaRef ds:uri="http://www.w3.org/XML/1998/namespace"/>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9369f9cd-7934-46f9-83f8-0ab2aa6125c5"/>
    <ds:schemaRef ds:uri="http://schemas.microsoft.com/sharepoint/v3"/>
  </ds:schemaRefs>
</ds:datastoreItem>
</file>

<file path=customXml/itemProps2.xml><?xml version="1.0" encoding="utf-8"?>
<ds:datastoreItem xmlns:ds="http://schemas.openxmlformats.org/officeDocument/2006/customXml" ds:itemID="{E0E58B3A-BA55-47C4-B2E8-7B9E994EC50B}">
  <ds:schemaRefs>
    <ds:schemaRef ds:uri="http://schemas.microsoft.com/sharepoint/v3/contenttype/forms"/>
  </ds:schemaRefs>
</ds:datastoreItem>
</file>

<file path=customXml/itemProps3.xml><?xml version="1.0" encoding="utf-8"?>
<ds:datastoreItem xmlns:ds="http://schemas.openxmlformats.org/officeDocument/2006/customXml" ds:itemID="{47FDDE6F-ABDF-4B49-B65D-E1076A74EBED}">
  <ds:schemaRefs>
    <ds:schemaRef ds:uri="Microsoft.SharePoint.Taxonomy.ContentTypeSync"/>
  </ds:schemaRefs>
</ds:datastoreItem>
</file>

<file path=customXml/itemProps4.xml><?xml version="1.0" encoding="utf-8"?>
<ds:datastoreItem xmlns:ds="http://schemas.openxmlformats.org/officeDocument/2006/customXml" ds:itemID="{A4C8B01A-9C88-48B6-AD98-8DADAE1E3C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369f9cd-7934-46f9-83f8-0ab2aa6125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Summary</vt:lpstr>
      <vt:lpstr>Programme Data</vt:lpstr>
      <vt:lpstr>SITE 1</vt:lpstr>
      <vt:lpstr>SITE 2</vt:lpstr>
      <vt:lpstr>SITE 3</vt:lpstr>
      <vt:lpstr>SITE 4</vt:lpstr>
      <vt:lpstr>SITE 5</vt:lpstr>
      <vt:lpstr>SITE 6</vt:lpstr>
      <vt:lpstr>SITE 7</vt:lpstr>
      <vt:lpstr>SITE 8</vt:lpstr>
      <vt:lpstr>SITE 9</vt:lpstr>
      <vt:lpstr>SITE 10</vt:lpstr>
    </vt:vector>
  </TitlesOfParts>
  <Company>NES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Data_review_doc-Paediatrics-2015</dc:title>
  <dc:subject>QRP</dc:subject>
  <dc:creator>TheresaS</dc:creator>
  <cp:lastModifiedBy>TheresaS</cp:lastModifiedBy>
  <cp:lastPrinted>2015-07-24T13:53:09Z</cp:lastPrinted>
  <dcterms:created xsi:type="dcterms:W3CDTF">2015-06-30T10:59:22Z</dcterms:created>
  <dcterms:modified xsi:type="dcterms:W3CDTF">2016-06-23T12:50:46Z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odified Date">
    <vt:filetime>2015-08-06T12:45:54Z</vt:filetime>
  </property>
  <property fmtid="{D5CDD505-2E9C-101B-9397-08002B2CF9AE}" pid="3" name="Modifier">
    <vt:lpwstr>TheresaS</vt:lpwstr>
  </property>
  <property fmtid="{D5CDD505-2E9C-101B-9397-08002B2CF9AE}" pid="4" name="Size">
    <vt:r8>86565</vt:r8>
  </property>
  <property fmtid="{D5CDD505-2E9C-101B-9397-08002B2CF9AE}" pid="5" name="ContentTypeId">
    <vt:lpwstr>0x010100540009AA9B7AD14AB7CB3A6FC98C51F800FE432E121E7F35499793D1AA10C6FF7C</vt:lpwstr>
  </property>
  <property fmtid="{D5CDD505-2E9C-101B-9397-08002B2CF9AE}" pid="6" name="Created Date1">
    <vt:filetime>2015-08-06T12:45:54Z</vt:filetime>
  </property>
</Properties>
</file>